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nzgbc.sharepoint.com/sites/GreenStarTeamSite/DAB/Shared Documents/05_Interiors/02 Tool Review &amp; Development/04 NZv1.1/07 Calculator &amp; Guides/Calculator Guides NZv1.1/Calculators/"/>
    </mc:Choice>
  </mc:AlternateContent>
  <xr:revisionPtr revIDLastSave="57" documentId="13_ncr:1_{956127C8-2CC4-41E9-9A52-392688B86B1A}" xr6:coauthVersionLast="47" xr6:coauthVersionMax="47" xr10:uidLastSave="{D9CD8E01-C12D-4830-B6B5-7B7A0A164074}"/>
  <workbookProtection workbookPassword="833F" lockStructure="1"/>
  <bookViews>
    <workbookView xWindow="28680" yWindow="-120" windowWidth="29040" windowHeight="15840" xr2:uid="{2E7E807C-7155-4B8F-974A-35387CDD782D}"/>
  </bookViews>
  <sheets>
    <sheet name="Disclaimer" sheetId="2" r:id="rId1"/>
    <sheet name="Change Log" sheetId="3" r:id="rId2"/>
    <sheet name="Transport Calculator"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 l="1"/>
  <c r="E21" i="1"/>
  <c r="E20" i="1"/>
  <c r="E19" i="1"/>
  <c r="D22" i="1"/>
  <c r="D21" i="1"/>
  <c r="D20" i="1"/>
  <c r="D19" i="1"/>
  <c r="E12" i="1"/>
  <c r="E11" i="1"/>
  <c r="E10" i="1"/>
  <c r="E9" i="1"/>
  <c r="D12" i="1"/>
  <c r="D11" i="1"/>
  <c r="D10" i="1"/>
  <c r="D9" i="1"/>
  <c r="E23" i="1" l="1"/>
  <c r="D23" i="1"/>
  <c r="D13" i="1"/>
  <c r="E13" i="1"/>
  <c r="F23" i="1" l="1"/>
  <c r="F13" i="1"/>
  <c r="F25" i="1" l="1"/>
  <c r="H18" i="1" l="1"/>
  <c r="C5" i="1"/>
  <c r="H19" i="1"/>
  <c r="H16" i="1"/>
  <c r="H20" i="1"/>
</calcChain>
</file>

<file path=xl/sharedStrings.xml><?xml version="1.0" encoding="utf-8"?>
<sst xmlns="http://schemas.openxmlformats.org/spreadsheetml/2006/main" count="31" uniqueCount="23">
  <si>
    <t>Authorisation, Acknowledgement and Disclaimer</t>
  </si>
  <si>
    <t>The Green Star NZ rating system (‘Rating System’) and the Green Star NZ Rating Tools (‘Rating Tools’) have been developed by the New Zealand Green Building Council (‘NZGBC’). The Rating Tools are intended for use by project teams, contractors and other interested parties to validate sustainability initiatives of the design and construction and operation phases of eligible projects. 
The Green Star NZ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
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
Unauthorised use of the Submission Guidelines will violate copyright, and other laws, and is prohibited. All text, graphics, layout and other elements of content contained in the Submission Guidelines is owned by the NZGBC and are protected by copyright, trade mark and other laws.
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
As a condition of use of the Submission Guidelines, you covenant not to sue, and agree to release the NZGBC, its officers, agents, employees, contractors (including any Certified Assessor)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
The application of the Submission Guidelines to all Eligible Projects is encouraged to assess and improve their environmental attributes. 
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For NZGBC non-member organisations: This soft-copy gives your organisation license to use the Submission Guidelines by up to 5 users. Organisations that require a license for more than 5 users should contact the NZGBC.
All rights reserved.</t>
  </si>
  <si>
    <t xml:space="preserve">
</t>
  </si>
  <si>
    <t>Change Log</t>
  </si>
  <si>
    <t>Scorecard Release</t>
  </si>
  <si>
    <t>Summary of Changes</t>
  </si>
  <si>
    <t>Total Points :</t>
  </si>
  <si>
    <t># Of Compliant Bus, Tram, &amp;Ferry Services</t>
  </si>
  <si>
    <t>Walking distance from building entrance to public transport</t>
  </si>
  <si>
    <t>f = frequency of service in peak periods</t>
  </si>
  <si>
    <t>f&lt;=15</t>
  </si>
  <si>
    <t>15&lt;f&lt;=30</t>
  </si>
  <si>
    <t>0-250</t>
  </si>
  <si>
    <t>250-500</t>
  </si>
  <si>
    <t>500-750</t>
  </si>
  <si>
    <t>750-1000</t>
  </si>
  <si>
    <t>Final Score*</t>
  </si>
  <si>
    <t>#Of Compliant Train Services</t>
  </si>
  <si>
    <t>Non-converted score</t>
  </si>
  <si>
    <t>*highest number shown is the final score</t>
  </si>
  <si>
    <t xml:space="preserve">Green Star - Interiors 
</t>
  </si>
  <si>
    <t xml:space="preserve">Initial release NZv1.0
</t>
  </si>
  <si>
    <t xml:space="preserve">Release NZv1.1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</si>
</sst>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15" x14ac:knownFonts="1">
    <font>
      <sz val="11"/>
      <color theme="1"/>
      <name val="Calibri"/>
      <family val="2"/>
      <scheme val="minor"/>
    </font>
    <font>
      <sz val="10"/>
      <name val="Arial"/>
      <family val="2"/>
    </font>
    <font>
      <b/>
      <sz val="24"/>
      <color rgb="FFFFB70E"/>
      <name val="Century Gothic"/>
      <family val="2"/>
    </font>
    <font>
      <sz val="24"/>
      <color rgb="FFFFB70E"/>
      <name val="Century Gothic"/>
      <family val="2"/>
    </font>
    <font>
      <b/>
      <sz val="14"/>
      <color theme="0"/>
      <name val="Calibri"/>
      <family val="2"/>
      <scheme val="minor"/>
    </font>
    <font>
      <sz val="10"/>
      <name val="Verdana"/>
      <family val="2"/>
    </font>
    <font>
      <sz val="10"/>
      <name val="Calibri"/>
      <family val="2"/>
      <scheme val="minor"/>
    </font>
    <font>
      <b/>
      <sz val="10"/>
      <color theme="0"/>
      <name val="Calibri"/>
      <family val="2"/>
      <scheme val="minor"/>
    </font>
    <font>
      <sz val="10"/>
      <color indexed="8"/>
      <name val="Calibri"/>
      <family val="2"/>
      <scheme val="minor"/>
    </font>
    <font>
      <b/>
      <sz val="16"/>
      <name val="Calibri"/>
      <family val="2"/>
      <scheme val="minor"/>
    </font>
    <font>
      <b/>
      <sz val="16"/>
      <color theme="7"/>
      <name val="Calibri"/>
      <family val="2"/>
      <scheme val="minor"/>
    </font>
    <font>
      <i/>
      <sz val="11"/>
      <color theme="7"/>
      <name val="Calibri"/>
      <family val="2"/>
      <scheme val="minor"/>
    </font>
    <font>
      <sz val="10"/>
      <color theme="1"/>
      <name val="Arial"/>
      <family val="2"/>
    </font>
    <font>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000000"/>
        <bgColor indexed="64"/>
      </patternFill>
    </fill>
    <fill>
      <patternFill patternType="solid">
        <fgColor rgb="FFFFC000"/>
        <bgColor indexed="64"/>
      </patternFill>
    </fill>
    <fill>
      <patternFill patternType="solid">
        <fgColor theme="7"/>
        <bgColor indexed="64"/>
      </patternFill>
    </fill>
    <fill>
      <patternFill patternType="solid">
        <fgColor rgb="FFFFFFCC"/>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s>
  <cellStyleXfs count="6">
    <xf numFmtId="0" fontId="0" fillId="0" borderId="0"/>
    <xf numFmtId="0" fontId="1" fillId="0" borderId="0"/>
    <xf numFmtId="164" fontId="1" fillId="0" borderId="0"/>
    <xf numFmtId="164" fontId="5" fillId="0" borderId="0"/>
    <xf numFmtId="0" fontId="1" fillId="0" borderId="0"/>
    <xf numFmtId="0" fontId="13" fillId="8" borderId="9" applyNumberFormat="0" applyFont="0" applyAlignment="0" applyProtection="0"/>
  </cellStyleXfs>
  <cellXfs count="38">
    <xf numFmtId="0" fontId="0" fillId="0" borderId="0" xfId="0"/>
    <xf numFmtId="0" fontId="0" fillId="4" borderId="0" xfId="0" applyFill="1"/>
    <xf numFmtId="164" fontId="4" fillId="5" borderId="0" xfId="3" applyFont="1" applyFill="1" applyAlignment="1">
      <alignment horizontal="left" vertical="center"/>
    </xf>
    <xf numFmtId="164" fontId="4" fillId="5" borderId="0" xfId="3" applyFont="1" applyFill="1"/>
    <xf numFmtId="0" fontId="7" fillId="6" borderId="1" xfId="4" applyFont="1" applyFill="1" applyBorder="1" applyAlignment="1">
      <alignment horizontal="center" vertical="center" wrapText="1"/>
    </xf>
    <xf numFmtId="14" fontId="8" fillId="4" borderId="8" xfId="4" applyNumberFormat="1" applyFont="1" applyFill="1" applyBorder="1" applyAlignment="1">
      <alignment horizontal="center" vertical="center" wrapText="1"/>
    </xf>
    <xf numFmtId="0" fontId="7" fillId="6" borderId="2" xfId="4" applyFont="1" applyFill="1" applyBorder="1" applyAlignment="1">
      <alignment horizontal="center" vertical="center" wrapText="1"/>
    </xf>
    <xf numFmtId="3" fontId="8" fillId="4" borderId="8" xfId="4" applyNumberFormat="1" applyFont="1" applyFill="1" applyBorder="1" applyAlignment="1">
      <alignment horizontal="center" vertical="center" wrapText="1"/>
    </xf>
    <xf numFmtId="0" fontId="4" fillId="5" borderId="0" xfId="1" applyFont="1" applyFill="1" applyAlignment="1" applyProtection="1">
      <alignment vertical="center" wrapText="1"/>
      <protection hidden="1"/>
    </xf>
    <xf numFmtId="164" fontId="6" fillId="7" borderId="0" xfId="2" applyFont="1" applyFill="1" applyProtection="1">
      <protection hidden="1"/>
    </xf>
    <xf numFmtId="0" fontId="0" fillId="9" borderId="0" xfId="0" applyFill="1"/>
    <xf numFmtId="164" fontId="4" fillId="5" borderId="10" xfId="3" applyFont="1" applyFill="1" applyBorder="1"/>
    <xf numFmtId="0" fontId="9" fillId="4" borderId="0" xfId="0" applyFont="1" applyFill="1" applyProtection="1">
      <protection hidden="1"/>
    </xf>
    <xf numFmtId="0" fontId="0" fillId="4" borderId="0" xfId="0" applyFill="1" applyProtection="1">
      <protection hidden="1"/>
    </xf>
    <xf numFmtId="0" fontId="0" fillId="0" borderId="0" xfId="0" applyProtection="1">
      <protection hidden="1"/>
    </xf>
    <xf numFmtId="0" fontId="10" fillId="4" borderId="0" xfId="0" applyFont="1" applyFill="1" applyProtection="1">
      <protection hidden="1"/>
    </xf>
    <xf numFmtId="0" fontId="11" fillId="4" borderId="0" xfId="0" applyFont="1" applyFill="1" applyProtection="1">
      <protection hidden="1"/>
    </xf>
    <xf numFmtId="0" fontId="14" fillId="8" borderId="1" xfId="5" applyFont="1" applyBorder="1" applyAlignment="1" applyProtection="1">
      <alignment horizontal="center" vertical="center"/>
      <protection hidden="1"/>
    </xf>
    <xf numFmtId="0" fontId="14" fillId="8" borderId="1" xfId="5" applyFont="1" applyBorder="1" applyAlignment="1" applyProtection="1">
      <alignment horizontal="center"/>
      <protection hidden="1"/>
    </xf>
    <xf numFmtId="0" fontId="0" fillId="0" borderId="3" xfId="0" applyBorder="1" applyProtection="1">
      <protection hidden="1"/>
    </xf>
    <xf numFmtId="0" fontId="14" fillId="4" borderId="0" xfId="5" applyFont="1" applyFill="1" applyBorder="1" applyProtection="1">
      <protection hidden="1"/>
    </xf>
    <xf numFmtId="0" fontId="0" fillId="2" borderId="4" xfId="0" applyFill="1" applyBorder="1" applyProtection="1">
      <protection hidden="1"/>
    </xf>
    <xf numFmtId="0" fontId="0" fillId="3" borderId="0" xfId="0" applyFill="1" applyProtection="1">
      <protection hidden="1"/>
    </xf>
    <xf numFmtId="0" fontId="0" fillId="3" borderId="7" xfId="0" applyFill="1" applyBorder="1" applyProtection="1">
      <protection hidden="1"/>
    </xf>
    <xf numFmtId="0" fontId="0" fillId="3" borderId="5" xfId="0" applyFill="1" applyBorder="1" applyProtection="1">
      <protection hidden="1"/>
    </xf>
    <xf numFmtId="0" fontId="0" fillId="3" borderId="6" xfId="0" applyFill="1" applyBorder="1" applyProtection="1">
      <protection hidden="1"/>
    </xf>
    <xf numFmtId="0" fontId="0" fillId="4" borderId="1" xfId="0" applyFill="1" applyBorder="1" applyProtection="1">
      <protection hidden="1"/>
    </xf>
    <xf numFmtId="0" fontId="14" fillId="4" borderId="1" xfId="5" applyFont="1" applyFill="1" applyBorder="1" applyAlignment="1" applyProtection="1">
      <alignment horizontal="center"/>
      <protection locked="0" hidden="1"/>
    </xf>
    <xf numFmtId="0" fontId="2" fillId="4" borderId="0" xfId="0" applyFont="1" applyFill="1" applyAlignment="1" applyProtection="1">
      <alignment horizontal="left" vertical="center" wrapText="1"/>
      <protection hidden="1"/>
    </xf>
    <xf numFmtId="0" fontId="3" fillId="4" borderId="0" xfId="0" applyFont="1" applyFill="1" applyAlignment="1" applyProtection="1">
      <alignment horizontal="left" vertical="center" wrapText="1"/>
      <protection hidden="1"/>
    </xf>
    <xf numFmtId="0" fontId="12" fillId="4" borderId="4" xfId="0" applyFont="1" applyFill="1" applyBorder="1" applyAlignment="1">
      <alignment horizontal="left" vertical="top" wrapText="1"/>
    </xf>
    <xf numFmtId="0" fontId="12" fillId="4" borderId="0" xfId="0" applyFont="1" applyFill="1" applyAlignment="1">
      <alignment horizontal="left" vertical="top" wrapText="1"/>
    </xf>
    <xf numFmtId="0" fontId="14" fillId="8" borderId="1" xfId="5" applyFont="1" applyBorder="1" applyAlignment="1" applyProtection="1">
      <alignment horizontal="center" vertical="center"/>
      <protection hidden="1"/>
    </xf>
    <xf numFmtId="0" fontId="14" fillId="8" borderId="1" xfId="5" applyFont="1" applyBorder="1" applyAlignment="1" applyProtection="1">
      <alignment horizontal="center"/>
      <protection hidden="1"/>
    </xf>
    <xf numFmtId="0" fontId="14" fillId="4" borderId="0" xfId="5" applyFont="1" applyFill="1" applyBorder="1" applyAlignment="1" applyProtection="1">
      <alignment horizontal="center"/>
      <protection hidden="1"/>
    </xf>
    <xf numFmtId="0" fontId="0" fillId="4" borderId="0" xfId="0" applyFill="1" applyAlignment="1" applyProtection="1">
      <alignment horizontal="center"/>
      <protection hidden="1"/>
    </xf>
    <xf numFmtId="0" fontId="14" fillId="8" borderId="1" xfId="5" applyFont="1" applyBorder="1" applyAlignment="1" applyProtection="1">
      <alignment horizontal="center" vertical="center" wrapText="1"/>
      <protection hidden="1"/>
    </xf>
    <xf numFmtId="0" fontId="7" fillId="6" borderId="0" xfId="4" applyFont="1" applyFill="1" applyBorder="1" applyAlignment="1">
      <alignment horizontal="center" vertical="center" wrapText="1"/>
    </xf>
  </cellXfs>
  <cellStyles count="6">
    <cellStyle name="Normal" xfId="0" builtinId="0"/>
    <cellStyle name="Normal 3" xfId="3" xr:uid="{F11DD236-8D42-41B0-A4DC-1086A1A457F6}"/>
    <cellStyle name="Normal_healthcare edit.xls" xfId="4" xr:uid="{9F810ED3-C118-4018-BE95-B7C75E4316F4}"/>
    <cellStyle name="Normal_office as built edit.xls" xfId="2" xr:uid="{4747A484-1E21-4E44-92FB-F494CF86EA79}"/>
    <cellStyle name="Normal_office interiors edit.xls 2" xfId="1" xr:uid="{7235A0AF-4B4C-40CF-A0A6-B728D0ECC24D}"/>
    <cellStyle name="Note" xfId="5" builtinId="10"/>
  </cellStyles>
  <dxfs count="0"/>
  <tableStyles count="0" defaultTableStyle="TableStyleMedium2" defaultPivotStyle="PivotStyleLight16"/>
  <colors>
    <mruColors>
      <color rgb="FFC39B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82834</xdr:colOff>
      <xdr:row>11</xdr:row>
      <xdr:rowOff>1077</xdr:rowOff>
    </xdr:to>
    <xdr:grpSp>
      <xdr:nvGrpSpPr>
        <xdr:cNvPr id="3" name="Group 2">
          <a:extLst>
            <a:ext uri="{FF2B5EF4-FFF2-40B4-BE49-F238E27FC236}">
              <a16:creationId xmlns:a16="http://schemas.microsoft.com/office/drawing/2014/main" id="{03D8837B-A057-42EF-B12C-C5ECAE3A92B9}"/>
            </a:ext>
          </a:extLst>
        </xdr:cNvPr>
        <xdr:cNvGrpSpPr/>
      </xdr:nvGrpSpPr>
      <xdr:grpSpPr>
        <a:xfrm>
          <a:off x="0" y="0"/>
          <a:ext cx="11077859" cy="2106102"/>
          <a:chOff x="0" y="0"/>
          <a:chExt cx="10607959" cy="2188654"/>
        </a:xfrm>
      </xdr:grpSpPr>
      <xdr:pic>
        <xdr:nvPicPr>
          <xdr:cNvPr id="7" name="Picture 6">
            <a:extLst>
              <a:ext uri="{FF2B5EF4-FFF2-40B4-BE49-F238E27FC236}">
                <a16:creationId xmlns:a16="http://schemas.microsoft.com/office/drawing/2014/main" id="{06BBFE6C-AA9A-4763-99DD-537FBBE5B7F3}"/>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2" name="TextBox 1">
            <a:extLst>
              <a:ext uri="{FF2B5EF4-FFF2-40B4-BE49-F238E27FC236}">
                <a16:creationId xmlns:a16="http://schemas.microsoft.com/office/drawing/2014/main" id="{9B32375C-F256-492B-BC70-D3B3042C5C00}"/>
              </a:ext>
            </a:extLst>
          </xdr:cNvPr>
          <xdr:cNvSpPr txBox="1"/>
        </xdr:nvSpPr>
        <xdr:spPr>
          <a:xfrm>
            <a:off x="57150" y="1095375"/>
            <a:ext cx="25146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600" b="1"/>
              <a:t>Public Transport Calculator</a:t>
            </a:r>
          </a:p>
        </xdr:txBody>
      </xdr:sp>
    </xdr:grpSp>
    <xdr:clientData/>
  </xdr:twoCellAnchor>
  <xdr:twoCellAnchor>
    <xdr:from>
      <xdr:col>0</xdr:col>
      <xdr:colOff>9124949</xdr:colOff>
      <xdr:row>0</xdr:row>
      <xdr:rowOff>19050</xdr:rowOff>
    </xdr:from>
    <xdr:to>
      <xdr:col>3</xdr:col>
      <xdr:colOff>466724</xdr:colOff>
      <xdr:row>10</xdr:row>
      <xdr:rowOff>25028</xdr:rowOff>
    </xdr:to>
    <xdr:sp macro="" textlink="">
      <xdr:nvSpPr>
        <xdr:cNvPr id="4" name="Rectangle 3">
          <a:extLst>
            <a:ext uri="{FF2B5EF4-FFF2-40B4-BE49-F238E27FC236}">
              <a16:creationId xmlns:a16="http://schemas.microsoft.com/office/drawing/2014/main" id="{9F8AE1D0-E293-9E84-FDD6-F2EB299FEC69}"/>
            </a:ext>
          </a:extLst>
        </xdr:cNvPr>
        <xdr:cNvSpPr/>
      </xdr:nvSpPr>
      <xdr:spPr>
        <a:xfrm>
          <a:off x="9124949" y="19050"/>
          <a:ext cx="2333625" cy="202527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NZ" sz="1100"/>
        </a:p>
      </xdr:txBody>
    </xdr:sp>
    <xdr:clientData/>
  </xdr:twoCellAnchor>
  <xdr:twoCellAnchor>
    <xdr:from>
      <xdr:col>0</xdr:col>
      <xdr:colOff>0</xdr:colOff>
      <xdr:row>7</xdr:row>
      <xdr:rowOff>152400</xdr:rowOff>
    </xdr:from>
    <xdr:to>
      <xdr:col>0</xdr:col>
      <xdr:colOff>4324350</xdr:colOff>
      <xdr:row>10</xdr:row>
      <xdr:rowOff>0</xdr:rowOff>
    </xdr:to>
    <xdr:sp macro="" textlink="">
      <xdr:nvSpPr>
        <xdr:cNvPr id="5" name="Rectangle 4">
          <a:extLst>
            <a:ext uri="{FF2B5EF4-FFF2-40B4-BE49-F238E27FC236}">
              <a16:creationId xmlns:a16="http://schemas.microsoft.com/office/drawing/2014/main" id="{7E0D984C-EE28-4298-BA93-839CB5391718}"/>
            </a:ext>
          </a:extLst>
        </xdr:cNvPr>
        <xdr:cNvSpPr/>
      </xdr:nvSpPr>
      <xdr:spPr>
        <a:xfrm>
          <a:off x="0" y="1419225"/>
          <a:ext cx="4324350" cy="6000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NZ" sz="1100"/>
        </a:p>
      </xdr:txBody>
    </xdr:sp>
    <xdr:clientData/>
  </xdr:twoCellAnchor>
  <xdr:twoCellAnchor editAs="oneCell">
    <xdr:from>
      <xdr:col>0</xdr:col>
      <xdr:colOff>133350</xdr:colOff>
      <xdr:row>7</xdr:row>
      <xdr:rowOff>161925</xdr:rowOff>
    </xdr:from>
    <xdr:to>
      <xdr:col>0</xdr:col>
      <xdr:colOff>1514475</xdr:colOff>
      <xdr:row>8</xdr:row>
      <xdr:rowOff>228219</xdr:rowOff>
    </xdr:to>
    <xdr:pic>
      <xdr:nvPicPr>
        <xdr:cNvPr id="6" name="Picture 5" descr="New Zealand Green Building Council">
          <a:extLst>
            <a:ext uri="{FF2B5EF4-FFF2-40B4-BE49-F238E27FC236}">
              <a16:creationId xmlns:a16="http://schemas.microsoft.com/office/drawing/2014/main" id="{DE8FB813-F319-493C-0870-B8D61FE0A7E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428750"/>
          <a:ext cx="1377950" cy="247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34925</xdr:colOff>
      <xdr:row>8</xdr:row>
      <xdr:rowOff>247650</xdr:rowOff>
    </xdr:from>
    <xdr:to>
      <xdr:col>0</xdr:col>
      <xdr:colOff>1647825</xdr:colOff>
      <xdr:row>10</xdr:row>
      <xdr:rowOff>47625</xdr:rowOff>
    </xdr:to>
    <xdr:sp macro="" textlink="">
      <xdr:nvSpPr>
        <xdr:cNvPr id="8" name="TextBox 7">
          <a:extLst>
            <a:ext uri="{FF2B5EF4-FFF2-40B4-BE49-F238E27FC236}">
              <a16:creationId xmlns:a16="http://schemas.microsoft.com/office/drawing/2014/main" id="{4B423DAD-FA56-F4AE-78CE-E29BADE0AA63}"/>
            </a:ext>
          </a:extLst>
        </xdr:cNvPr>
        <xdr:cNvSpPr txBox="1"/>
      </xdr:nvSpPr>
      <xdr:spPr>
        <a:xfrm>
          <a:off x="34925" y="1695450"/>
          <a:ext cx="161290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t>Interiors</a:t>
          </a:r>
          <a:r>
            <a:rPr lang="en-NZ" sz="1400" b="1" baseline="0"/>
            <a:t> NZv1.1 </a:t>
          </a:r>
          <a:endParaRPr lang="en-NZ" sz="1400" b="1"/>
        </a:p>
      </xdr:txBody>
    </xdr:sp>
    <xdr:clientData/>
  </xdr:twoCellAnchor>
  <xdr:twoCellAnchor editAs="oneCell">
    <xdr:from>
      <xdr:col>0</xdr:col>
      <xdr:colOff>8826501</xdr:colOff>
      <xdr:row>5</xdr:row>
      <xdr:rowOff>161926</xdr:rowOff>
    </xdr:from>
    <xdr:to>
      <xdr:col>2</xdr:col>
      <xdr:colOff>825501</xdr:colOff>
      <xdr:row>10</xdr:row>
      <xdr:rowOff>6351</xdr:rowOff>
    </xdr:to>
    <xdr:pic>
      <xdr:nvPicPr>
        <xdr:cNvPr id="9" name="Picture 8" descr="New Zealand Green Building Council">
          <a:extLst>
            <a:ext uri="{FF2B5EF4-FFF2-40B4-BE49-F238E27FC236}">
              <a16:creationId xmlns:a16="http://schemas.microsoft.com/office/drawing/2014/main" id="{967BC579-89AC-694E-BE18-28B060A8CD2F}"/>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6487" b="27426"/>
        <a:stretch/>
      </xdr:blipFill>
      <xdr:spPr bwMode="auto">
        <a:xfrm>
          <a:off x="8826501" y="1066801"/>
          <a:ext cx="2085975" cy="95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63784</xdr:colOff>
      <xdr:row>9</xdr:row>
      <xdr:rowOff>274129</xdr:rowOff>
    </xdr:to>
    <xdr:grpSp>
      <xdr:nvGrpSpPr>
        <xdr:cNvPr id="6" name="Group 5">
          <a:extLst>
            <a:ext uri="{FF2B5EF4-FFF2-40B4-BE49-F238E27FC236}">
              <a16:creationId xmlns:a16="http://schemas.microsoft.com/office/drawing/2014/main" id="{1CD15937-E9C9-44F2-9237-8F57EC086ED8}"/>
            </a:ext>
          </a:extLst>
        </xdr:cNvPr>
        <xdr:cNvGrpSpPr/>
      </xdr:nvGrpSpPr>
      <xdr:grpSpPr>
        <a:xfrm>
          <a:off x="0" y="0"/>
          <a:ext cx="11115959" cy="2115629"/>
          <a:chOff x="0" y="0"/>
          <a:chExt cx="10607959" cy="2188654"/>
        </a:xfrm>
      </xdr:grpSpPr>
      <xdr:pic>
        <xdr:nvPicPr>
          <xdr:cNvPr id="8" name="Picture 7">
            <a:extLst>
              <a:ext uri="{FF2B5EF4-FFF2-40B4-BE49-F238E27FC236}">
                <a16:creationId xmlns:a16="http://schemas.microsoft.com/office/drawing/2014/main" id="{4399BCC1-B757-45E4-AADE-CBD42403172B}"/>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9" name="TextBox 8">
            <a:extLst>
              <a:ext uri="{FF2B5EF4-FFF2-40B4-BE49-F238E27FC236}">
                <a16:creationId xmlns:a16="http://schemas.microsoft.com/office/drawing/2014/main" id="{9B9CCCEF-68E9-4EBE-8E64-ACB454A12AE0}"/>
              </a:ext>
            </a:extLst>
          </xdr:cNvPr>
          <xdr:cNvSpPr txBox="1"/>
        </xdr:nvSpPr>
        <xdr:spPr>
          <a:xfrm>
            <a:off x="57150" y="1095375"/>
            <a:ext cx="25146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600" b="1"/>
              <a:t>Public Transport Calculator</a:t>
            </a:r>
          </a:p>
        </xdr:txBody>
      </xdr:sp>
    </xdr:grpSp>
    <xdr:clientData/>
  </xdr:twoCellAnchor>
  <xdr:twoCellAnchor>
    <xdr:from>
      <xdr:col>2</xdr:col>
      <xdr:colOff>5895975</xdr:colOff>
      <xdr:row>0</xdr:row>
      <xdr:rowOff>47625</xdr:rowOff>
    </xdr:from>
    <xdr:to>
      <xdr:col>3</xdr:col>
      <xdr:colOff>520700</xdr:colOff>
      <xdr:row>9</xdr:row>
      <xdr:rowOff>237753</xdr:rowOff>
    </xdr:to>
    <xdr:sp macro="" textlink="">
      <xdr:nvSpPr>
        <xdr:cNvPr id="2" name="Rectangle 1">
          <a:extLst>
            <a:ext uri="{FF2B5EF4-FFF2-40B4-BE49-F238E27FC236}">
              <a16:creationId xmlns:a16="http://schemas.microsoft.com/office/drawing/2014/main" id="{60ACF61C-836A-45C0-A4B5-564FB95A92DD}"/>
            </a:ext>
          </a:extLst>
        </xdr:cNvPr>
        <xdr:cNvSpPr/>
      </xdr:nvSpPr>
      <xdr:spPr>
        <a:xfrm>
          <a:off x="9229725" y="47625"/>
          <a:ext cx="2339975" cy="202845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NZ" sz="1100"/>
        </a:p>
      </xdr:txBody>
    </xdr:sp>
    <xdr:clientData/>
  </xdr:twoCellAnchor>
  <xdr:twoCellAnchor>
    <xdr:from>
      <xdr:col>0</xdr:col>
      <xdr:colOff>92075</xdr:colOff>
      <xdr:row>7</xdr:row>
      <xdr:rowOff>142875</xdr:rowOff>
    </xdr:from>
    <xdr:to>
      <xdr:col>1</xdr:col>
      <xdr:colOff>654050</xdr:colOff>
      <xdr:row>9</xdr:row>
      <xdr:rowOff>161925</xdr:rowOff>
    </xdr:to>
    <xdr:sp macro="" textlink="">
      <xdr:nvSpPr>
        <xdr:cNvPr id="3" name="Rectangle 2">
          <a:extLst>
            <a:ext uri="{FF2B5EF4-FFF2-40B4-BE49-F238E27FC236}">
              <a16:creationId xmlns:a16="http://schemas.microsoft.com/office/drawing/2014/main" id="{02A895A8-EE17-4329-A1C6-607FFF2DE308}"/>
            </a:ext>
          </a:extLst>
        </xdr:cNvPr>
        <xdr:cNvSpPr/>
      </xdr:nvSpPr>
      <xdr:spPr>
        <a:xfrm>
          <a:off x="92075" y="1409700"/>
          <a:ext cx="2343150" cy="59055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NZ" sz="1100"/>
        </a:p>
      </xdr:txBody>
    </xdr:sp>
    <xdr:clientData/>
  </xdr:twoCellAnchor>
  <xdr:twoCellAnchor editAs="oneCell">
    <xdr:from>
      <xdr:col>0</xdr:col>
      <xdr:colOff>133350</xdr:colOff>
      <xdr:row>7</xdr:row>
      <xdr:rowOff>133350</xdr:rowOff>
    </xdr:from>
    <xdr:to>
      <xdr:col>0</xdr:col>
      <xdr:colOff>1511300</xdr:colOff>
      <xdr:row>8</xdr:row>
      <xdr:rowOff>199644</xdr:rowOff>
    </xdr:to>
    <xdr:pic>
      <xdr:nvPicPr>
        <xdr:cNvPr id="4" name="Picture 3" descr="New Zealand Green Building Council">
          <a:extLst>
            <a:ext uri="{FF2B5EF4-FFF2-40B4-BE49-F238E27FC236}">
              <a16:creationId xmlns:a16="http://schemas.microsoft.com/office/drawing/2014/main" id="{83B55725-B6B7-46B4-BBFF-F9E4D2802E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400175"/>
          <a:ext cx="1377950" cy="247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8</xdr:row>
      <xdr:rowOff>276225</xdr:rowOff>
    </xdr:from>
    <xdr:to>
      <xdr:col>0</xdr:col>
      <xdr:colOff>1644650</xdr:colOff>
      <xdr:row>9</xdr:row>
      <xdr:rowOff>257175</xdr:rowOff>
    </xdr:to>
    <xdr:sp macro="" textlink="">
      <xdr:nvSpPr>
        <xdr:cNvPr id="5" name="TextBox 4">
          <a:extLst>
            <a:ext uri="{FF2B5EF4-FFF2-40B4-BE49-F238E27FC236}">
              <a16:creationId xmlns:a16="http://schemas.microsoft.com/office/drawing/2014/main" id="{CA4F72FF-60CA-421B-9A44-6A7485477426}"/>
            </a:ext>
          </a:extLst>
        </xdr:cNvPr>
        <xdr:cNvSpPr txBox="1"/>
      </xdr:nvSpPr>
      <xdr:spPr>
        <a:xfrm>
          <a:off x="38100" y="1724025"/>
          <a:ext cx="160655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t>Interiors</a:t>
          </a:r>
          <a:r>
            <a:rPr lang="en-NZ" sz="1400" b="1" baseline="0"/>
            <a:t> NZv1.1 </a:t>
          </a:r>
          <a:endParaRPr lang="en-NZ" sz="1400" b="1"/>
        </a:p>
      </xdr:txBody>
    </xdr:sp>
    <xdr:clientData/>
  </xdr:twoCellAnchor>
  <xdr:twoCellAnchor>
    <xdr:from>
      <xdr:col>0</xdr:col>
      <xdr:colOff>38100</xdr:colOff>
      <xdr:row>8</xdr:row>
      <xdr:rowOff>276225</xdr:rowOff>
    </xdr:from>
    <xdr:to>
      <xdr:col>0</xdr:col>
      <xdr:colOff>1647825</xdr:colOff>
      <xdr:row>9</xdr:row>
      <xdr:rowOff>257175</xdr:rowOff>
    </xdr:to>
    <xdr:sp macro="" textlink="">
      <xdr:nvSpPr>
        <xdr:cNvPr id="7" name="TextBox 6">
          <a:extLst>
            <a:ext uri="{FF2B5EF4-FFF2-40B4-BE49-F238E27FC236}">
              <a16:creationId xmlns:a16="http://schemas.microsoft.com/office/drawing/2014/main" id="{37D00CCB-8F57-460F-BC5D-FCC17B76BBE4}"/>
            </a:ext>
          </a:extLst>
        </xdr:cNvPr>
        <xdr:cNvSpPr txBox="1"/>
      </xdr:nvSpPr>
      <xdr:spPr>
        <a:xfrm>
          <a:off x="38100" y="1724025"/>
          <a:ext cx="16097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t>Interiors</a:t>
          </a:r>
          <a:r>
            <a:rPr lang="en-NZ" sz="1400" b="1" baseline="0"/>
            <a:t> NZv1.1 </a:t>
          </a:r>
          <a:endParaRPr lang="en-NZ" sz="1400" b="1"/>
        </a:p>
      </xdr:txBody>
    </xdr:sp>
    <xdr:clientData/>
  </xdr:twoCellAnchor>
  <xdr:twoCellAnchor editAs="oneCell">
    <xdr:from>
      <xdr:col>2</xdr:col>
      <xdr:colOff>5600700</xdr:colOff>
      <xdr:row>5</xdr:row>
      <xdr:rowOff>171450</xdr:rowOff>
    </xdr:from>
    <xdr:to>
      <xdr:col>2</xdr:col>
      <xdr:colOff>7683500</xdr:colOff>
      <xdr:row>9</xdr:row>
      <xdr:rowOff>206375</xdr:rowOff>
    </xdr:to>
    <xdr:pic>
      <xdr:nvPicPr>
        <xdr:cNvPr id="10" name="Picture 9" descr="New Zealand Green Building Council">
          <a:extLst>
            <a:ext uri="{FF2B5EF4-FFF2-40B4-BE49-F238E27FC236}">
              <a16:creationId xmlns:a16="http://schemas.microsoft.com/office/drawing/2014/main" id="{43B6BB1E-5B8A-4BCC-9414-7688F2B65A3B}"/>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6487" b="27426"/>
        <a:stretch/>
      </xdr:blipFill>
      <xdr:spPr bwMode="auto">
        <a:xfrm>
          <a:off x="8934450" y="1076325"/>
          <a:ext cx="2082800" cy="968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16159</xdr:colOff>
      <xdr:row>3</xdr:row>
      <xdr:rowOff>531304</xdr:rowOff>
    </xdr:to>
    <xdr:grpSp>
      <xdr:nvGrpSpPr>
        <xdr:cNvPr id="6" name="Group 5">
          <a:extLst>
            <a:ext uri="{FF2B5EF4-FFF2-40B4-BE49-F238E27FC236}">
              <a16:creationId xmlns:a16="http://schemas.microsoft.com/office/drawing/2014/main" id="{CE687F68-72CE-4F19-AD1D-0560345B6731}"/>
            </a:ext>
          </a:extLst>
        </xdr:cNvPr>
        <xdr:cNvGrpSpPr/>
      </xdr:nvGrpSpPr>
      <xdr:grpSpPr>
        <a:xfrm>
          <a:off x="0" y="0"/>
          <a:ext cx="11103259" cy="2188654"/>
          <a:chOff x="0" y="0"/>
          <a:chExt cx="10607959" cy="2188654"/>
        </a:xfrm>
      </xdr:grpSpPr>
      <xdr:pic>
        <xdr:nvPicPr>
          <xdr:cNvPr id="7" name="Picture 6">
            <a:extLst>
              <a:ext uri="{FF2B5EF4-FFF2-40B4-BE49-F238E27FC236}">
                <a16:creationId xmlns:a16="http://schemas.microsoft.com/office/drawing/2014/main" id="{A422549D-786D-412A-95C6-3061B6329715}"/>
              </a:ext>
            </a:extLst>
          </xdr:cNvPr>
          <xdr:cNvPicPr>
            <a:picLocks noChangeAspect="1"/>
          </xdr:cNvPicPr>
        </xdr:nvPicPr>
        <xdr:blipFill>
          <a:blip xmlns:r="http://schemas.openxmlformats.org/officeDocument/2006/relationships" r:embed="rId1"/>
          <a:stretch>
            <a:fillRect/>
          </a:stretch>
        </xdr:blipFill>
        <xdr:spPr>
          <a:xfrm>
            <a:off x="0" y="0"/>
            <a:ext cx="10607959" cy="2188654"/>
          </a:xfrm>
          <a:prstGeom prst="rect">
            <a:avLst/>
          </a:prstGeom>
          <a:solidFill>
            <a:schemeClr val="bg1"/>
          </a:solidFill>
          <a:ln w="9525" cmpd="sng">
            <a:noFill/>
          </a:ln>
        </xdr:spPr>
      </xdr:pic>
      <xdr:sp macro="" textlink="">
        <xdr:nvSpPr>
          <xdr:cNvPr id="8" name="TextBox 7">
            <a:extLst>
              <a:ext uri="{FF2B5EF4-FFF2-40B4-BE49-F238E27FC236}">
                <a16:creationId xmlns:a16="http://schemas.microsoft.com/office/drawing/2014/main" id="{7B3CDB57-8CDB-478C-9F02-034370FD15A4}"/>
              </a:ext>
            </a:extLst>
          </xdr:cNvPr>
          <xdr:cNvSpPr txBox="1"/>
        </xdr:nvSpPr>
        <xdr:spPr>
          <a:xfrm>
            <a:off x="57150" y="1095375"/>
            <a:ext cx="25146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600" b="1"/>
              <a:t>Public Transport Calculator</a:t>
            </a:r>
          </a:p>
        </xdr:txBody>
      </xdr:sp>
    </xdr:grpSp>
    <xdr:clientData/>
  </xdr:twoCellAnchor>
  <xdr:twoCellAnchor>
    <xdr:from>
      <xdr:col>20</xdr:col>
      <xdr:colOff>38100</xdr:colOff>
      <xdr:row>0</xdr:row>
      <xdr:rowOff>0</xdr:rowOff>
    </xdr:from>
    <xdr:to>
      <xdr:col>23</xdr:col>
      <xdr:colOff>466725</xdr:colOff>
      <xdr:row>3</xdr:row>
      <xdr:rowOff>380628</xdr:rowOff>
    </xdr:to>
    <xdr:sp macro="" textlink="">
      <xdr:nvSpPr>
        <xdr:cNvPr id="2" name="Rectangle 1">
          <a:extLst>
            <a:ext uri="{FF2B5EF4-FFF2-40B4-BE49-F238E27FC236}">
              <a16:creationId xmlns:a16="http://schemas.microsoft.com/office/drawing/2014/main" id="{1F91F36A-2B55-4D1F-BA2A-99993A685D9C}"/>
            </a:ext>
          </a:extLst>
        </xdr:cNvPr>
        <xdr:cNvSpPr/>
      </xdr:nvSpPr>
      <xdr:spPr>
        <a:xfrm>
          <a:off x="9210675" y="0"/>
          <a:ext cx="2343150" cy="2037978"/>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NZ" sz="1100"/>
        </a:p>
      </xdr:txBody>
    </xdr:sp>
    <xdr:clientData/>
  </xdr:twoCellAnchor>
  <xdr:twoCellAnchor>
    <xdr:from>
      <xdr:col>0</xdr:col>
      <xdr:colOff>0</xdr:colOff>
      <xdr:row>2</xdr:row>
      <xdr:rowOff>304800</xdr:rowOff>
    </xdr:from>
    <xdr:to>
      <xdr:col>1</xdr:col>
      <xdr:colOff>628650</xdr:colOff>
      <xdr:row>3</xdr:row>
      <xdr:rowOff>390525</xdr:rowOff>
    </xdr:to>
    <xdr:sp macro="" textlink="">
      <xdr:nvSpPr>
        <xdr:cNvPr id="3" name="Rectangle 2">
          <a:extLst>
            <a:ext uri="{FF2B5EF4-FFF2-40B4-BE49-F238E27FC236}">
              <a16:creationId xmlns:a16="http://schemas.microsoft.com/office/drawing/2014/main" id="{7ADD11EA-1151-4FBC-8E15-9CCDC3BF78C4}"/>
            </a:ext>
          </a:extLst>
        </xdr:cNvPr>
        <xdr:cNvSpPr/>
      </xdr:nvSpPr>
      <xdr:spPr>
        <a:xfrm>
          <a:off x="0" y="1428750"/>
          <a:ext cx="2343150" cy="6191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NZ" sz="1100"/>
        </a:p>
      </xdr:txBody>
    </xdr:sp>
    <xdr:clientData/>
  </xdr:twoCellAnchor>
  <xdr:twoCellAnchor editAs="oneCell">
    <xdr:from>
      <xdr:col>0</xdr:col>
      <xdr:colOff>142875</xdr:colOff>
      <xdr:row>2</xdr:row>
      <xdr:rowOff>333375</xdr:rowOff>
    </xdr:from>
    <xdr:to>
      <xdr:col>0</xdr:col>
      <xdr:colOff>1520825</xdr:colOff>
      <xdr:row>3</xdr:row>
      <xdr:rowOff>50419</xdr:rowOff>
    </xdr:to>
    <xdr:pic>
      <xdr:nvPicPr>
        <xdr:cNvPr id="4" name="Picture 3" descr="New Zealand Green Building Council">
          <a:extLst>
            <a:ext uri="{FF2B5EF4-FFF2-40B4-BE49-F238E27FC236}">
              <a16:creationId xmlns:a16="http://schemas.microsoft.com/office/drawing/2014/main" id="{44C67E7B-FC0E-401D-87AA-D6A999942EB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457325"/>
          <a:ext cx="1377950" cy="2504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104775</xdr:colOff>
      <xdr:row>3</xdr:row>
      <xdr:rowOff>104775</xdr:rowOff>
    </xdr:from>
    <xdr:to>
      <xdr:col>0</xdr:col>
      <xdr:colOff>1711325</xdr:colOff>
      <xdr:row>3</xdr:row>
      <xdr:rowOff>473075</xdr:rowOff>
    </xdr:to>
    <xdr:sp macro="" textlink="">
      <xdr:nvSpPr>
        <xdr:cNvPr id="5" name="TextBox 4">
          <a:extLst>
            <a:ext uri="{FF2B5EF4-FFF2-40B4-BE49-F238E27FC236}">
              <a16:creationId xmlns:a16="http://schemas.microsoft.com/office/drawing/2014/main" id="{6219BA10-7AB8-4732-AB9D-B4B5F684F135}"/>
            </a:ext>
          </a:extLst>
        </xdr:cNvPr>
        <xdr:cNvSpPr txBox="1"/>
      </xdr:nvSpPr>
      <xdr:spPr>
        <a:xfrm>
          <a:off x="104775" y="1762125"/>
          <a:ext cx="160655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t>Interiors</a:t>
          </a:r>
          <a:r>
            <a:rPr lang="en-NZ" sz="1400" b="1" baseline="0"/>
            <a:t> NZv1.1 </a:t>
          </a:r>
          <a:endParaRPr lang="en-NZ" sz="1400" b="1"/>
        </a:p>
      </xdr:txBody>
    </xdr:sp>
    <xdr:clientData/>
  </xdr:twoCellAnchor>
  <xdr:twoCellAnchor editAs="oneCell">
    <xdr:from>
      <xdr:col>19</xdr:col>
      <xdr:colOff>76200</xdr:colOff>
      <xdr:row>2</xdr:row>
      <xdr:rowOff>247650</xdr:rowOff>
    </xdr:from>
    <xdr:to>
      <xdr:col>22</xdr:col>
      <xdr:colOff>247650</xdr:colOff>
      <xdr:row>4</xdr:row>
      <xdr:rowOff>142875</xdr:rowOff>
    </xdr:to>
    <xdr:pic>
      <xdr:nvPicPr>
        <xdr:cNvPr id="9" name="Picture 8" descr="New Zealand Green Building Council">
          <a:extLst>
            <a:ext uri="{FF2B5EF4-FFF2-40B4-BE49-F238E27FC236}">
              <a16:creationId xmlns:a16="http://schemas.microsoft.com/office/drawing/2014/main" id="{DF1B27D7-63F3-45F2-84F6-A8A48AEFE498}"/>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6487" b="27426"/>
        <a:stretch/>
      </xdr:blipFill>
      <xdr:spPr bwMode="auto">
        <a:xfrm>
          <a:off x="8610600" y="1371600"/>
          <a:ext cx="208597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286A8-2A68-4374-AC3A-9DB19D9C1194}">
  <dimension ref="A1:Q15"/>
  <sheetViews>
    <sheetView showGridLines="0" showRowColHeaders="0" tabSelected="1" workbookViewId="0">
      <selection activeCell="A14" sqref="A14:C14"/>
    </sheetView>
  </sheetViews>
  <sheetFormatPr defaultRowHeight="14.5" x14ac:dyDescent="0.35"/>
  <cols>
    <col min="1" max="1" width="135.7265625" customWidth="1"/>
    <col min="3" max="3" width="13" customWidth="1"/>
  </cols>
  <sheetData>
    <row r="1" spans="1:17" x14ac:dyDescent="0.35">
      <c r="A1" s="1"/>
      <c r="B1" s="1"/>
      <c r="C1" s="1"/>
      <c r="D1" s="1"/>
      <c r="E1" s="1"/>
      <c r="F1" s="1"/>
      <c r="G1" s="1"/>
      <c r="H1" s="1"/>
      <c r="I1" s="1"/>
      <c r="J1" s="1"/>
      <c r="K1" s="1"/>
      <c r="L1" s="1"/>
      <c r="M1" s="1"/>
      <c r="N1" s="1"/>
      <c r="O1" s="1"/>
      <c r="P1" s="1"/>
      <c r="Q1" s="1"/>
    </row>
    <row r="2" spans="1:17" x14ac:dyDescent="0.35">
      <c r="A2" s="1"/>
      <c r="B2" s="1"/>
      <c r="C2" s="1"/>
      <c r="D2" s="1"/>
      <c r="E2" s="1"/>
      <c r="F2" s="1"/>
      <c r="G2" s="1"/>
      <c r="H2" s="1"/>
      <c r="I2" s="1"/>
      <c r="J2" s="1"/>
      <c r="K2" s="1"/>
      <c r="L2" s="1"/>
      <c r="M2" s="1"/>
      <c r="N2" s="1"/>
      <c r="O2" s="1"/>
      <c r="P2" s="1"/>
      <c r="Q2" s="1"/>
    </row>
    <row r="3" spans="1:17" x14ac:dyDescent="0.35">
      <c r="A3" s="1"/>
      <c r="B3" s="1"/>
      <c r="C3" s="1"/>
      <c r="D3" s="1"/>
      <c r="E3" s="1"/>
      <c r="F3" s="1"/>
      <c r="G3" s="1"/>
      <c r="H3" s="1"/>
      <c r="I3" s="1"/>
      <c r="J3" s="1"/>
      <c r="K3" s="1"/>
      <c r="L3" s="1"/>
      <c r="M3" s="1"/>
      <c r="N3" s="1"/>
      <c r="O3" s="1"/>
      <c r="P3" s="1"/>
      <c r="Q3" s="1"/>
    </row>
    <row r="4" spans="1:17" x14ac:dyDescent="0.35">
      <c r="A4" s="1"/>
      <c r="B4" s="1"/>
      <c r="C4" s="1"/>
      <c r="D4" s="1"/>
      <c r="E4" s="1"/>
      <c r="F4" s="1"/>
      <c r="G4" s="1"/>
      <c r="H4" s="1"/>
      <c r="I4" s="1"/>
      <c r="J4" s="1"/>
      <c r="K4" s="1"/>
      <c r="L4" s="1"/>
      <c r="M4" s="1"/>
      <c r="N4" s="1"/>
      <c r="O4" s="1"/>
      <c r="P4" s="1"/>
      <c r="Q4" s="1"/>
    </row>
    <row r="5" spans="1:17" x14ac:dyDescent="0.35">
      <c r="A5" s="1"/>
      <c r="B5" s="1"/>
      <c r="C5" s="1"/>
      <c r="D5" s="1"/>
      <c r="E5" s="1"/>
      <c r="F5" s="1"/>
      <c r="G5" s="1"/>
      <c r="H5" s="1"/>
      <c r="I5" s="1"/>
      <c r="J5" s="1"/>
      <c r="K5" s="1"/>
      <c r="L5" s="1"/>
      <c r="M5" s="1"/>
      <c r="N5" s="1"/>
      <c r="O5" s="1"/>
      <c r="P5" s="1"/>
      <c r="Q5" s="1"/>
    </row>
    <row r="6" spans="1:17" x14ac:dyDescent="0.35">
      <c r="A6" s="1"/>
      <c r="B6" s="1"/>
      <c r="C6" s="1"/>
      <c r="D6" s="1"/>
      <c r="E6" s="1"/>
      <c r="F6" s="1"/>
      <c r="G6" s="1"/>
      <c r="H6" s="1"/>
      <c r="I6" s="1"/>
      <c r="J6" s="1"/>
      <c r="K6" s="1"/>
      <c r="L6" s="1"/>
      <c r="M6" s="1"/>
      <c r="N6" s="1"/>
      <c r="O6" s="1"/>
      <c r="P6" s="1"/>
      <c r="Q6" s="1"/>
    </row>
    <row r="7" spans="1:17" x14ac:dyDescent="0.35">
      <c r="A7" s="1"/>
      <c r="B7" s="1"/>
      <c r="C7" s="1"/>
      <c r="D7" s="1"/>
      <c r="E7" s="1"/>
      <c r="F7" s="1"/>
      <c r="G7" s="1"/>
      <c r="H7" s="1"/>
      <c r="I7" s="1"/>
      <c r="J7" s="1"/>
      <c r="K7" s="1"/>
      <c r="L7" s="1"/>
      <c r="M7" s="1"/>
      <c r="N7" s="1"/>
      <c r="O7" s="1"/>
      <c r="P7" s="1"/>
      <c r="Q7" s="1"/>
    </row>
    <row r="8" spans="1:17" x14ac:dyDescent="0.35">
      <c r="A8" s="1"/>
      <c r="B8" s="1"/>
      <c r="C8" s="1"/>
      <c r="D8" s="1"/>
      <c r="E8" s="1"/>
      <c r="F8" s="1"/>
      <c r="G8" s="1"/>
      <c r="H8" s="1"/>
      <c r="I8" s="1"/>
      <c r="J8" s="1"/>
      <c r="K8" s="1"/>
      <c r="L8" s="1"/>
      <c r="M8" s="1"/>
      <c r="N8" s="1"/>
      <c r="O8" s="1"/>
      <c r="P8" s="1"/>
      <c r="Q8" s="1"/>
    </row>
    <row r="9" spans="1:17" ht="30.5" x14ac:dyDescent="0.35">
      <c r="A9" s="28"/>
      <c r="B9" s="29"/>
      <c r="C9" s="29"/>
      <c r="D9" s="1"/>
      <c r="E9" s="1"/>
      <c r="F9" s="1"/>
      <c r="G9" s="1"/>
      <c r="H9" s="1"/>
      <c r="I9" s="1"/>
      <c r="J9" s="1"/>
      <c r="K9" s="1"/>
      <c r="L9" s="1"/>
      <c r="M9" s="1"/>
      <c r="N9" s="1"/>
      <c r="O9" s="1"/>
      <c r="P9" s="1"/>
      <c r="Q9" s="1"/>
    </row>
    <row r="10" spans="1:17" x14ac:dyDescent="0.35">
      <c r="A10" s="1"/>
      <c r="B10" s="1"/>
      <c r="C10" s="1"/>
      <c r="D10" s="1"/>
      <c r="E10" s="1"/>
      <c r="F10" s="1"/>
      <c r="G10" s="1"/>
      <c r="H10" s="1"/>
      <c r="I10" s="1"/>
      <c r="J10" s="1"/>
      <c r="K10" s="1"/>
      <c r="L10" s="1"/>
      <c r="M10" s="1"/>
      <c r="N10" s="1"/>
      <c r="O10" s="1"/>
      <c r="P10" s="1"/>
      <c r="Q10" s="1"/>
    </row>
    <row r="11" spans="1:17" ht="6.75" customHeight="1" x14ac:dyDescent="0.35">
      <c r="A11" s="1"/>
      <c r="B11" s="1"/>
      <c r="C11" s="1"/>
      <c r="D11" s="1"/>
      <c r="E11" s="1"/>
      <c r="F11" s="1"/>
      <c r="G11" s="1"/>
      <c r="H11" s="1"/>
      <c r="I11" s="1"/>
      <c r="J11" s="1"/>
      <c r="K11" s="1"/>
      <c r="L11" s="1"/>
      <c r="M11" s="1"/>
      <c r="N11" s="1"/>
      <c r="O11" s="1"/>
      <c r="P11" s="1"/>
      <c r="Q11" s="1"/>
    </row>
    <row r="12" spans="1:17" ht="21" customHeight="1" x14ac:dyDescent="0.35">
      <c r="A12" s="8" t="s">
        <v>0</v>
      </c>
      <c r="B12" s="10"/>
      <c r="C12" s="10"/>
      <c r="E12" s="1"/>
      <c r="F12" s="1"/>
      <c r="G12" s="1"/>
      <c r="H12" s="1"/>
      <c r="I12" s="1"/>
      <c r="J12" s="1"/>
      <c r="K12" s="1"/>
      <c r="L12" s="1"/>
      <c r="M12" s="1"/>
      <c r="N12" s="1"/>
      <c r="O12" s="1"/>
      <c r="P12" s="1"/>
      <c r="Q12" s="1"/>
    </row>
    <row r="13" spans="1:17" ht="354.75" customHeight="1" x14ac:dyDescent="0.35">
      <c r="A13" s="30" t="s">
        <v>1</v>
      </c>
      <c r="B13" s="31"/>
      <c r="C13" s="31"/>
      <c r="D13" s="1"/>
      <c r="E13" s="1"/>
      <c r="F13" s="1"/>
      <c r="H13" s="1"/>
      <c r="I13" s="1"/>
      <c r="K13" s="1"/>
      <c r="L13" s="1"/>
      <c r="M13" s="1"/>
      <c r="N13" s="1"/>
      <c r="O13" s="1"/>
      <c r="P13" s="1"/>
      <c r="Q13" s="1"/>
    </row>
    <row r="14" spans="1:17" ht="196.5" customHeight="1" x14ac:dyDescent="0.35">
      <c r="A14" s="30" t="s">
        <v>2</v>
      </c>
      <c r="B14" s="31"/>
      <c r="C14" s="31"/>
      <c r="D14" s="1"/>
      <c r="E14" s="1"/>
      <c r="F14" s="1"/>
      <c r="G14" s="1"/>
      <c r="H14" s="1"/>
      <c r="I14" s="1"/>
      <c r="J14" s="1"/>
      <c r="K14" s="1"/>
      <c r="L14" s="1"/>
      <c r="M14" s="1"/>
      <c r="N14" s="1"/>
      <c r="O14" s="1"/>
      <c r="P14" s="1"/>
      <c r="Q14" s="1"/>
    </row>
    <row r="15" spans="1:17" x14ac:dyDescent="0.35">
      <c r="A15" s="1"/>
      <c r="B15" s="1"/>
      <c r="C15" s="1"/>
      <c r="D15" s="1"/>
      <c r="E15" s="1"/>
      <c r="F15" s="1"/>
      <c r="G15" s="1"/>
      <c r="H15" s="1"/>
      <c r="I15" s="1"/>
      <c r="J15" s="1"/>
      <c r="K15" s="1"/>
      <c r="L15" s="1"/>
      <c r="M15" s="1"/>
      <c r="N15" s="1"/>
      <c r="O15" s="1"/>
      <c r="P15" s="1"/>
      <c r="Q15" s="1"/>
    </row>
  </sheetData>
  <sheetProtection algorithmName="SHA-512" hashValue="QLOcU0/ye87zm8Mm1VrdHhsKerQifeSlHF7fet1DYttUSj//XQW64Oye8DrzlFnhvcf8dVN6jOSkwL2qF65Cgg==" saltValue="+F4k1Os1LoiKypgGI7PobQ==" spinCount="100000" sheet="1" selectLockedCells="1" selectUnlockedCells="1"/>
  <mergeCells count="3">
    <mergeCell ref="A9:C9"/>
    <mergeCell ref="A13:C13"/>
    <mergeCell ref="A14:C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D10A8-F022-4046-8060-95059790E585}">
  <dimension ref="A1:AA52"/>
  <sheetViews>
    <sheetView showGridLines="0" showRowColHeaders="0" workbookViewId="0">
      <selection activeCell="C20" sqref="C20"/>
    </sheetView>
  </sheetViews>
  <sheetFormatPr defaultRowHeight="14.5" x14ac:dyDescent="0.35"/>
  <cols>
    <col min="1" max="1" width="25.54296875" customWidth="1"/>
    <col min="2" max="2" width="22.1796875" customWidth="1"/>
    <col min="3" max="3" width="110.453125" customWidth="1"/>
    <col min="5" max="5" width="11.81640625" customWidth="1"/>
  </cols>
  <sheetData>
    <row r="1" spans="1:27" x14ac:dyDescent="0.3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35">
      <c r="A2" s="1"/>
      <c r="B2" s="1"/>
      <c r="C2" s="1"/>
      <c r="D2" s="1"/>
      <c r="E2" s="1"/>
      <c r="F2" s="1"/>
      <c r="G2" s="1"/>
      <c r="H2" s="1"/>
      <c r="I2" s="1"/>
      <c r="J2" s="1"/>
      <c r="K2" s="1"/>
      <c r="L2" s="1"/>
      <c r="M2" s="1"/>
      <c r="N2" s="1"/>
      <c r="O2" s="1"/>
      <c r="P2" s="1"/>
      <c r="Q2" s="1"/>
      <c r="R2" s="1"/>
      <c r="S2" s="1"/>
      <c r="T2" s="1"/>
      <c r="U2" s="1"/>
      <c r="V2" s="1"/>
      <c r="W2" s="1"/>
      <c r="X2" s="1"/>
      <c r="Y2" s="1"/>
      <c r="Z2" s="1"/>
      <c r="AA2" s="1"/>
    </row>
    <row r="3" spans="1:27" x14ac:dyDescent="0.35">
      <c r="A3" s="1"/>
      <c r="B3" s="1"/>
      <c r="C3" s="1"/>
      <c r="D3" s="1"/>
      <c r="E3" s="1"/>
      <c r="F3" s="1"/>
      <c r="G3" s="1"/>
      <c r="H3" s="1"/>
      <c r="I3" s="1"/>
      <c r="J3" s="1"/>
      <c r="K3" s="1"/>
      <c r="L3" s="1"/>
      <c r="M3" s="1"/>
      <c r="N3" s="1"/>
      <c r="O3" s="1"/>
      <c r="P3" s="1"/>
      <c r="Q3" s="1"/>
      <c r="R3" s="1"/>
      <c r="S3" s="1"/>
      <c r="T3" s="1"/>
      <c r="U3" s="1"/>
      <c r="V3" s="1"/>
      <c r="W3" s="1"/>
      <c r="X3" s="1"/>
      <c r="Y3" s="1"/>
      <c r="Z3" s="1"/>
      <c r="AA3" s="1"/>
    </row>
    <row r="4" spans="1:27" x14ac:dyDescent="0.35">
      <c r="A4" s="1"/>
      <c r="B4" s="1"/>
      <c r="C4" s="1"/>
      <c r="D4" s="1"/>
      <c r="E4" s="1"/>
      <c r="F4" s="1"/>
      <c r="G4" s="1"/>
      <c r="H4" s="1"/>
      <c r="I4" s="1"/>
      <c r="J4" s="1"/>
      <c r="K4" s="1"/>
      <c r="L4" s="1"/>
      <c r="M4" s="1"/>
      <c r="N4" s="1"/>
      <c r="O4" s="1"/>
      <c r="P4" s="1"/>
      <c r="Q4" s="1"/>
      <c r="R4" s="1"/>
      <c r="S4" s="1"/>
      <c r="T4" s="1"/>
      <c r="U4" s="1"/>
      <c r="V4" s="1"/>
      <c r="W4" s="1"/>
      <c r="X4" s="1"/>
      <c r="Y4" s="1"/>
      <c r="Z4" s="1"/>
      <c r="AA4" s="1"/>
    </row>
    <row r="5" spans="1:27" x14ac:dyDescent="0.35">
      <c r="A5" s="1"/>
      <c r="B5" s="1"/>
      <c r="C5" s="1"/>
      <c r="D5" s="1"/>
      <c r="E5" s="1"/>
      <c r="F5" s="1"/>
      <c r="G5" s="1"/>
      <c r="H5" s="1"/>
      <c r="I5" s="1"/>
      <c r="J5" s="1"/>
      <c r="K5" s="1"/>
      <c r="L5" s="1"/>
      <c r="M5" s="1"/>
      <c r="N5" s="1"/>
      <c r="O5" s="1"/>
      <c r="P5" s="1"/>
      <c r="Q5" s="1"/>
      <c r="R5" s="1"/>
      <c r="S5" s="1"/>
      <c r="T5" s="1"/>
      <c r="U5" s="1"/>
      <c r="V5" s="1"/>
      <c r="W5" s="1"/>
      <c r="X5" s="1"/>
      <c r="Y5" s="1"/>
      <c r="Z5" s="1"/>
      <c r="AA5" s="1"/>
    </row>
    <row r="6" spans="1:27" x14ac:dyDescent="0.3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35">
      <c r="A7" s="1"/>
      <c r="B7" s="1"/>
      <c r="C7" s="1"/>
      <c r="D7" s="1"/>
      <c r="E7" s="1"/>
      <c r="F7" s="1"/>
      <c r="G7" s="1"/>
      <c r="H7" s="1"/>
      <c r="I7" s="1"/>
      <c r="J7" s="1"/>
      <c r="K7" s="1"/>
      <c r="L7" s="1"/>
      <c r="M7" s="1"/>
      <c r="N7" s="1"/>
      <c r="O7" s="1"/>
      <c r="P7" s="1"/>
      <c r="Q7" s="1"/>
      <c r="R7" s="1"/>
      <c r="S7" s="1"/>
      <c r="T7" s="1"/>
      <c r="U7" s="1"/>
      <c r="V7" s="1"/>
      <c r="W7" s="1"/>
      <c r="X7" s="1"/>
      <c r="Y7" s="1"/>
      <c r="Z7" s="1"/>
      <c r="AA7" s="1"/>
    </row>
    <row r="8" spans="1:27" x14ac:dyDescent="0.35">
      <c r="A8" s="1"/>
      <c r="B8" s="1"/>
      <c r="C8" s="1"/>
      <c r="D8" s="1"/>
      <c r="E8" s="1"/>
      <c r="F8" s="1"/>
      <c r="G8" s="1"/>
      <c r="H8" s="1"/>
      <c r="I8" s="1"/>
      <c r="J8" s="1"/>
      <c r="K8" s="1"/>
      <c r="L8" s="1"/>
      <c r="M8" s="1"/>
      <c r="N8" s="1"/>
      <c r="O8" s="1"/>
      <c r="P8" s="1"/>
      <c r="Q8" s="1"/>
      <c r="R8" s="1"/>
      <c r="S8" s="1"/>
      <c r="T8" s="1"/>
      <c r="U8" s="1"/>
      <c r="V8" s="1"/>
      <c r="W8" s="1"/>
      <c r="X8" s="1"/>
      <c r="Y8" s="1"/>
      <c r="Z8" s="1"/>
      <c r="AA8" s="1"/>
    </row>
    <row r="9" spans="1:27" ht="30.5" x14ac:dyDescent="0.35">
      <c r="A9" s="28"/>
      <c r="B9" s="29"/>
      <c r="C9" s="29"/>
      <c r="D9" s="1"/>
      <c r="E9" s="1"/>
      <c r="F9" s="1"/>
      <c r="G9" s="1"/>
      <c r="H9" s="1"/>
      <c r="I9" s="1"/>
      <c r="J9" s="1"/>
      <c r="K9" s="1"/>
      <c r="L9" s="1"/>
      <c r="M9" s="1"/>
      <c r="N9" s="1"/>
      <c r="O9" s="1"/>
      <c r="P9" s="1"/>
      <c r="Q9" s="1"/>
      <c r="R9" s="1"/>
      <c r="S9" s="1"/>
      <c r="T9" s="1"/>
      <c r="U9" s="1"/>
      <c r="V9" s="1"/>
      <c r="W9" s="1"/>
      <c r="X9" s="1"/>
      <c r="Y9" s="1"/>
      <c r="Z9" s="1"/>
      <c r="AA9" s="1"/>
    </row>
    <row r="10" spans="1:27" ht="21.75" customHeight="1" x14ac:dyDescent="0.35">
      <c r="A10" s="1"/>
      <c r="B10" s="1"/>
      <c r="C10" s="1"/>
      <c r="D10" s="1"/>
      <c r="E10" s="1"/>
      <c r="F10" s="1"/>
      <c r="G10" s="1"/>
      <c r="H10" s="1"/>
      <c r="I10" s="1"/>
      <c r="J10" s="1"/>
      <c r="K10" s="1"/>
      <c r="L10" s="1"/>
      <c r="M10" s="1"/>
      <c r="N10" s="1"/>
      <c r="O10" s="1"/>
      <c r="P10" s="1"/>
      <c r="Q10" s="1"/>
      <c r="R10" s="1"/>
      <c r="S10" s="1"/>
      <c r="T10" s="1"/>
      <c r="U10" s="1"/>
      <c r="V10" s="1"/>
      <c r="W10" s="1"/>
      <c r="X10" s="1"/>
      <c r="Y10" s="1"/>
      <c r="Z10" s="1"/>
      <c r="AA10" s="1"/>
    </row>
    <row r="11" spans="1:27" ht="21" customHeight="1" x14ac:dyDescent="0.45">
      <c r="A11" s="2" t="s">
        <v>3</v>
      </c>
      <c r="B11" s="3"/>
      <c r="C11" s="11"/>
      <c r="D11" s="1"/>
      <c r="E11" s="1"/>
      <c r="F11" s="1"/>
      <c r="G11" s="1"/>
      <c r="H11" s="1"/>
      <c r="I11" s="1"/>
      <c r="J11" s="1"/>
      <c r="K11" s="1"/>
      <c r="L11" s="1"/>
      <c r="M11" s="1"/>
      <c r="N11" s="1"/>
      <c r="O11" s="1"/>
      <c r="P11" s="1"/>
      <c r="Q11" s="1"/>
      <c r="R11" s="1"/>
      <c r="S11" s="1"/>
      <c r="T11" s="1"/>
      <c r="U11" s="1"/>
      <c r="V11" s="1"/>
      <c r="W11" s="1"/>
      <c r="X11" s="1"/>
      <c r="Y11" s="1"/>
      <c r="Z11" s="1"/>
      <c r="AA11" s="1"/>
    </row>
    <row r="12" spans="1:27" x14ac:dyDescent="0.35">
      <c r="A12" s="9"/>
      <c r="B12" s="4" t="s">
        <v>4</v>
      </c>
      <c r="C12" s="6" t="s">
        <v>5</v>
      </c>
      <c r="D12" s="1"/>
      <c r="E12" s="1"/>
      <c r="F12" s="1"/>
      <c r="G12" s="1"/>
      <c r="H12" s="1"/>
      <c r="I12" s="1"/>
      <c r="J12" s="1"/>
      <c r="K12" s="1"/>
      <c r="L12" s="1"/>
      <c r="M12" s="1"/>
      <c r="N12" s="1"/>
      <c r="O12" s="1"/>
      <c r="P12" s="1"/>
      <c r="Q12" s="1"/>
      <c r="R12" s="1"/>
      <c r="S12" s="1"/>
      <c r="T12" s="1"/>
      <c r="U12" s="1"/>
      <c r="V12" s="1"/>
      <c r="W12" s="1"/>
      <c r="X12" s="1"/>
      <c r="Y12" s="1"/>
      <c r="Z12" s="1"/>
      <c r="AA12" s="1"/>
    </row>
    <row r="13" spans="1:27" ht="26" x14ac:dyDescent="0.35">
      <c r="A13" s="37" t="s">
        <v>20</v>
      </c>
      <c r="B13" s="5">
        <v>43566</v>
      </c>
      <c r="C13" s="7" t="s">
        <v>21</v>
      </c>
      <c r="D13" s="1"/>
      <c r="E13" s="1"/>
      <c r="F13" s="1"/>
      <c r="G13" s="1"/>
      <c r="H13" s="1"/>
      <c r="I13" s="1"/>
      <c r="J13" s="1"/>
      <c r="K13" s="1"/>
      <c r="L13" s="1"/>
      <c r="M13" s="1"/>
      <c r="N13" s="1"/>
      <c r="O13" s="1"/>
      <c r="P13" s="1"/>
      <c r="Q13" s="1"/>
      <c r="R13" s="1"/>
      <c r="S13" s="1"/>
      <c r="T13" s="1"/>
      <c r="U13" s="1"/>
      <c r="V13" s="1"/>
      <c r="W13" s="1"/>
      <c r="X13" s="1"/>
      <c r="Y13" s="1"/>
      <c r="Z13" s="1"/>
      <c r="AA13" s="1"/>
    </row>
    <row r="14" spans="1:27" ht="26" x14ac:dyDescent="0.35">
      <c r="A14" s="37"/>
      <c r="B14" s="5">
        <v>44841</v>
      </c>
      <c r="C14" s="7" t="s">
        <v>22</v>
      </c>
      <c r="D14" s="1"/>
      <c r="E14" s="1"/>
      <c r="F14" s="1"/>
      <c r="G14" s="1"/>
      <c r="H14" s="1"/>
      <c r="I14" s="1"/>
      <c r="J14" s="1"/>
      <c r="K14" s="1"/>
      <c r="L14" s="1"/>
      <c r="M14" s="1"/>
      <c r="N14" s="1"/>
      <c r="O14" s="1"/>
      <c r="P14" s="1"/>
      <c r="Q14" s="1"/>
      <c r="R14" s="1"/>
      <c r="S14" s="1"/>
      <c r="T14" s="1"/>
      <c r="U14" s="1"/>
      <c r="V14" s="1"/>
      <c r="W14" s="1"/>
      <c r="X14" s="1"/>
      <c r="Y14" s="1"/>
      <c r="Z14" s="1"/>
      <c r="AA14" s="1"/>
    </row>
    <row r="15" spans="1:27" x14ac:dyDescent="0.35">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x14ac:dyDescent="0.35">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x14ac:dyDescent="0.3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3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x14ac:dyDescent="0.3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x14ac:dyDescent="0.3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x14ac:dyDescent="0.3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x14ac:dyDescent="0.3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row>
  </sheetData>
  <sheetProtection algorithmName="SHA-512" hashValue="qo6xYiL+Y4R3+TB6uvrfUUAJGmlvx5ixRWkrt88KMUS62BNfau2POeBxR7X2pDKOvrSDXKMvDjP5jSWt6OQggA==" saltValue="xjKIywBGJrzOaIIJAedTww==" spinCount="100000" sheet="1" objects="1" scenarios="1"/>
  <mergeCells count="2">
    <mergeCell ref="A9:C9"/>
    <mergeCell ref="A13:A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4842E-743C-47A6-AEDE-AD5EFB0993D0}">
  <dimension ref="A1:AM33"/>
  <sheetViews>
    <sheetView showGridLines="0" showRowColHeaders="0" zoomScaleNormal="100" workbookViewId="0">
      <selection activeCell="Z4" sqref="Z4"/>
    </sheetView>
  </sheetViews>
  <sheetFormatPr defaultColWidth="9.1796875" defaultRowHeight="14.5" x14ac:dyDescent="0.35"/>
  <cols>
    <col min="1" max="1" width="24.54296875" style="14" customWidth="1"/>
    <col min="2" max="2" width="18.7265625" style="14" customWidth="1"/>
    <col min="3" max="3" width="24.1796875" style="14" customWidth="1"/>
    <col min="4" max="4" width="9.1796875" style="14" hidden="1" customWidth="1"/>
    <col min="5" max="5" width="10.26953125" style="14" hidden="1" customWidth="1"/>
    <col min="6" max="7" width="9.1796875" style="14" hidden="1" customWidth="1"/>
    <col min="8" max="8" width="11.1796875" style="14" hidden="1" customWidth="1"/>
    <col min="9" max="13" width="9.1796875" style="14" hidden="1" customWidth="1"/>
    <col min="14" max="16384" width="9.1796875" style="14"/>
  </cols>
  <sheetData>
    <row r="1" spans="1:39" ht="44.25" customHeight="1" x14ac:dyDescent="0.5">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row>
    <row r="2" spans="1:39" ht="44.25" customHeight="1" x14ac:dyDescent="0.5">
      <c r="A2" s="15"/>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row>
    <row r="3" spans="1:39" ht="42" customHeight="1" x14ac:dyDescent="0.35">
      <c r="A3" s="16"/>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row>
    <row r="4" spans="1:39" ht="42" customHeight="1" x14ac:dyDescent="0.35">
      <c r="A4" s="28"/>
      <c r="B4" s="29"/>
      <c r="C4" s="29"/>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row>
    <row r="5" spans="1:39" ht="43.5" customHeight="1" x14ac:dyDescent="0.35">
      <c r="A5" s="32" t="s">
        <v>6</v>
      </c>
      <c r="B5" s="32"/>
      <c r="C5" s="17">
        <f>LOOKUP(F25,L6:M11,M6:M11)</f>
        <v>0</v>
      </c>
      <c r="N5" s="13"/>
      <c r="O5" s="13"/>
      <c r="P5" s="13"/>
      <c r="Q5" s="13"/>
      <c r="R5" s="13"/>
      <c r="S5" s="13"/>
      <c r="T5" s="13"/>
      <c r="U5" s="13"/>
      <c r="V5" s="13"/>
      <c r="W5" s="13"/>
      <c r="X5" s="13"/>
      <c r="Y5" s="13"/>
      <c r="Z5" s="13"/>
      <c r="AA5" s="13"/>
      <c r="AB5" s="13"/>
      <c r="AC5" s="13"/>
      <c r="AD5" s="13"/>
      <c r="AE5" s="13"/>
      <c r="AF5" s="13"/>
      <c r="AG5" s="13"/>
      <c r="AH5" s="13"/>
      <c r="AI5" s="13"/>
      <c r="AJ5" s="13"/>
      <c r="AK5" s="13"/>
      <c r="AL5" s="13"/>
      <c r="AM5" s="13"/>
    </row>
    <row r="6" spans="1:39" ht="36" customHeight="1" x14ac:dyDescent="0.35">
      <c r="A6" s="32" t="s">
        <v>7</v>
      </c>
      <c r="B6" s="32"/>
      <c r="C6" s="32"/>
      <c r="L6" s="14">
        <v>0</v>
      </c>
      <c r="M6" s="14">
        <v>0</v>
      </c>
      <c r="N6" s="13"/>
      <c r="O6" s="13"/>
      <c r="P6" s="13"/>
      <c r="Q6" s="13"/>
      <c r="R6" s="13"/>
      <c r="S6" s="13"/>
      <c r="T6" s="13"/>
      <c r="U6" s="13"/>
      <c r="V6" s="13"/>
      <c r="W6" s="13"/>
      <c r="X6" s="13"/>
      <c r="Y6" s="13"/>
      <c r="Z6" s="13"/>
      <c r="AA6" s="13"/>
      <c r="AB6" s="13"/>
      <c r="AC6" s="13"/>
      <c r="AD6" s="13"/>
      <c r="AE6" s="13"/>
      <c r="AF6" s="13"/>
      <c r="AG6" s="13"/>
      <c r="AH6" s="13"/>
      <c r="AI6" s="13"/>
      <c r="AJ6" s="13"/>
      <c r="AK6" s="13"/>
      <c r="AL6" s="13"/>
      <c r="AM6" s="13"/>
    </row>
    <row r="7" spans="1:39" ht="19.5" customHeight="1" x14ac:dyDescent="0.35">
      <c r="A7" s="36" t="s">
        <v>8</v>
      </c>
      <c r="B7" s="32" t="s">
        <v>9</v>
      </c>
      <c r="C7" s="32"/>
      <c r="N7" s="13"/>
      <c r="O7" s="13"/>
      <c r="P7" s="13"/>
      <c r="Q7" s="13"/>
      <c r="R7" s="13"/>
      <c r="S7" s="13"/>
      <c r="T7" s="13"/>
      <c r="U7" s="13"/>
      <c r="V7" s="13"/>
      <c r="W7" s="13"/>
      <c r="X7" s="13"/>
      <c r="Y7" s="13"/>
      <c r="Z7" s="13"/>
      <c r="AA7" s="13"/>
      <c r="AB7" s="13"/>
      <c r="AC7" s="13"/>
      <c r="AD7" s="13"/>
      <c r="AE7" s="13"/>
      <c r="AF7" s="13"/>
      <c r="AG7" s="13"/>
      <c r="AH7" s="13"/>
      <c r="AI7" s="13"/>
      <c r="AJ7" s="13"/>
      <c r="AK7" s="13"/>
      <c r="AL7" s="13"/>
      <c r="AM7" s="13"/>
    </row>
    <row r="8" spans="1:39" ht="34.5" customHeight="1" x14ac:dyDescent="0.35">
      <c r="A8" s="36"/>
      <c r="B8" s="17" t="s">
        <v>10</v>
      </c>
      <c r="C8" s="17" t="s">
        <v>11</v>
      </c>
      <c r="L8" s="14">
        <v>20</v>
      </c>
      <c r="M8" s="14">
        <v>1</v>
      </c>
      <c r="N8" s="13"/>
      <c r="O8" s="13"/>
      <c r="P8" s="13"/>
      <c r="Q8" s="13"/>
      <c r="R8" s="13"/>
      <c r="S8" s="13"/>
      <c r="T8" s="13"/>
      <c r="U8" s="13"/>
      <c r="V8" s="13"/>
      <c r="W8" s="13"/>
      <c r="X8" s="13"/>
      <c r="Y8" s="13"/>
      <c r="Z8" s="13"/>
      <c r="AA8" s="13"/>
      <c r="AB8" s="13"/>
      <c r="AC8" s="13"/>
      <c r="AD8" s="13"/>
      <c r="AE8" s="13"/>
      <c r="AF8" s="13"/>
      <c r="AG8" s="13"/>
      <c r="AH8" s="13"/>
      <c r="AI8" s="13"/>
      <c r="AJ8" s="13"/>
      <c r="AK8" s="13"/>
      <c r="AL8" s="13"/>
      <c r="AM8" s="13"/>
    </row>
    <row r="9" spans="1:39" x14ac:dyDescent="0.35">
      <c r="A9" s="18" t="s">
        <v>12</v>
      </c>
      <c r="B9" s="27"/>
      <c r="C9" s="27"/>
      <c r="D9" s="14">
        <f>B9*6</f>
        <v>0</v>
      </c>
      <c r="E9" s="14">
        <f>C9*4</f>
        <v>0</v>
      </c>
      <c r="L9" s="14">
        <v>40</v>
      </c>
      <c r="M9" s="14">
        <v>2</v>
      </c>
      <c r="N9" s="13"/>
      <c r="O9" s="13"/>
      <c r="P9" s="13"/>
      <c r="Q9" s="13"/>
      <c r="R9" s="13"/>
      <c r="S9" s="13"/>
      <c r="T9" s="13"/>
      <c r="U9" s="13"/>
      <c r="V9" s="13"/>
      <c r="W9" s="13"/>
      <c r="X9" s="13"/>
      <c r="Y9" s="13"/>
      <c r="Z9" s="13"/>
      <c r="AA9" s="13"/>
      <c r="AB9" s="13"/>
      <c r="AC9" s="13"/>
      <c r="AD9" s="13"/>
      <c r="AE9" s="13"/>
      <c r="AF9" s="13"/>
      <c r="AG9" s="13"/>
      <c r="AH9" s="13"/>
      <c r="AI9" s="13"/>
      <c r="AJ9" s="13"/>
      <c r="AK9" s="13"/>
      <c r="AL9" s="13"/>
      <c r="AM9" s="13"/>
    </row>
    <row r="10" spans="1:39" x14ac:dyDescent="0.35">
      <c r="A10" s="18" t="s">
        <v>13</v>
      </c>
      <c r="B10" s="27"/>
      <c r="C10" s="27"/>
      <c r="D10" s="14">
        <f>B10*5</f>
        <v>0</v>
      </c>
      <c r="E10" s="14">
        <f>C10*3</f>
        <v>0</v>
      </c>
      <c r="L10" s="14">
        <v>60</v>
      </c>
      <c r="M10" s="14">
        <v>3</v>
      </c>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row>
    <row r="11" spans="1:39" x14ac:dyDescent="0.35">
      <c r="A11" s="18" t="s">
        <v>14</v>
      </c>
      <c r="B11" s="27"/>
      <c r="C11" s="27"/>
      <c r="D11" s="14">
        <f>B11*4</f>
        <v>0</v>
      </c>
      <c r="E11" s="14">
        <f>C11*2</f>
        <v>0</v>
      </c>
      <c r="L11" s="14">
        <v>80</v>
      </c>
      <c r="M11" s="14">
        <v>4</v>
      </c>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row>
    <row r="12" spans="1:39" x14ac:dyDescent="0.35">
      <c r="A12" s="18" t="s">
        <v>15</v>
      </c>
      <c r="B12" s="27"/>
      <c r="C12" s="27"/>
      <c r="D12" s="19">
        <f>B12*3</f>
        <v>0</v>
      </c>
      <c r="E12" s="19">
        <f>C12*1</f>
        <v>0</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row>
    <row r="13" spans="1:39" x14ac:dyDescent="0.35">
      <c r="A13" s="20"/>
      <c r="B13" s="34"/>
      <c r="C13" s="34"/>
      <c r="D13" s="14">
        <f>SUM(D9:D12)</f>
        <v>0</v>
      </c>
      <c r="E13" s="14">
        <f>SUM(E9:E12)</f>
        <v>0</v>
      </c>
      <c r="F13" s="21">
        <f>SUM(D13:E13)</f>
        <v>0</v>
      </c>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row>
    <row r="14" spans="1:39" x14ac:dyDescent="0.35">
      <c r="A14" s="20"/>
      <c r="B14" s="20"/>
      <c r="C14" s="20"/>
      <c r="H14" s="14" t="s">
        <v>16</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row>
    <row r="15" spans="1:39" x14ac:dyDescent="0.35">
      <c r="A15" s="20"/>
      <c r="B15" s="20"/>
      <c r="C15" s="20"/>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row>
    <row r="16" spans="1:39" x14ac:dyDescent="0.35">
      <c r="A16" s="33" t="s">
        <v>17</v>
      </c>
      <c r="B16" s="33"/>
      <c r="C16" s="33"/>
      <c r="H16" s="22" t="str">
        <f>IF(F25&gt;80,4,"-")</f>
        <v>-</v>
      </c>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row>
    <row r="17" spans="1:39" ht="15" customHeight="1" x14ac:dyDescent="0.35">
      <c r="A17" s="36" t="s">
        <v>8</v>
      </c>
      <c r="B17" s="32" t="s">
        <v>9</v>
      </c>
      <c r="C17" s="32"/>
      <c r="H17" s="22"/>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row>
    <row r="18" spans="1:39" ht="30.75" customHeight="1" x14ac:dyDescent="0.35">
      <c r="A18" s="36"/>
      <c r="B18" s="17" t="s">
        <v>10</v>
      </c>
      <c r="C18" s="17" t="s">
        <v>11</v>
      </c>
      <c r="H18" s="23" t="str">
        <f>IF(60&lt;F25,3,"-")</f>
        <v>-</v>
      </c>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row>
    <row r="19" spans="1:39" x14ac:dyDescent="0.35">
      <c r="A19" s="18" t="s">
        <v>12</v>
      </c>
      <c r="B19" s="27"/>
      <c r="C19" s="27"/>
      <c r="D19" s="14">
        <f>B19*7</f>
        <v>0</v>
      </c>
      <c r="E19" s="14">
        <f>C19*5</f>
        <v>0</v>
      </c>
      <c r="H19" s="24" t="str">
        <f>IF(40&lt;F25,2,"-")</f>
        <v>-</v>
      </c>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5" thickBot="1" x14ac:dyDescent="0.4">
      <c r="A20" s="18" t="s">
        <v>13</v>
      </c>
      <c r="B20" s="27"/>
      <c r="C20" s="27"/>
      <c r="D20" s="14">
        <f>B20*6</f>
        <v>0</v>
      </c>
      <c r="E20" s="14">
        <f>C20*4</f>
        <v>0</v>
      </c>
      <c r="H20" s="25" t="str">
        <f>IF(20&lt;F25,1,"-")</f>
        <v>-</v>
      </c>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row>
    <row r="21" spans="1:39" x14ac:dyDescent="0.35">
      <c r="A21" s="18" t="s">
        <v>14</v>
      </c>
      <c r="B21" s="27"/>
      <c r="C21" s="27"/>
      <c r="D21" s="14">
        <f>B21*5</f>
        <v>0</v>
      </c>
      <c r="E21" s="14">
        <f>C21*3</f>
        <v>0</v>
      </c>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39" x14ac:dyDescent="0.35">
      <c r="A22" s="18" t="s">
        <v>15</v>
      </c>
      <c r="B22" s="27"/>
      <c r="C22" s="27"/>
      <c r="D22" s="19">
        <f>B22*4</f>
        <v>0</v>
      </c>
      <c r="E22" s="19">
        <f>C22*2</f>
        <v>0</v>
      </c>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row>
    <row r="23" spans="1:39" x14ac:dyDescent="0.35">
      <c r="A23" s="20"/>
      <c r="B23" s="34"/>
      <c r="C23" s="34"/>
      <c r="D23" s="14">
        <f>SUM(D19:D22)</f>
        <v>0</v>
      </c>
      <c r="E23" s="14">
        <f>SUM(E19:E22)</f>
        <v>0</v>
      </c>
      <c r="F23" s="21">
        <f>SUM(D23:E23)</f>
        <v>0</v>
      </c>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row>
    <row r="24" spans="1:39" x14ac:dyDescent="0.3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row>
    <row r="25" spans="1:39" x14ac:dyDescent="0.35">
      <c r="A25" s="13"/>
      <c r="B25" s="13"/>
      <c r="C25" s="13"/>
      <c r="D25" s="35" t="s">
        <v>18</v>
      </c>
      <c r="E25" s="35"/>
      <c r="F25" s="26">
        <f>F23+F13</f>
        <v>0</v>
      </c>
      <c r="G25" s="13"/>
      <c r="H25" s="13"/>
      <c r="I25" s="13" t="s">
        <v>19</v>
      </c>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row>
    <row r="26" spans="1:39" x14ac:dyDescent="0.3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row>
    <row r="27" spans="1:39" x14ac:dyDescent="0.3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row>
    <row r="28" spans="1:39" x14ac:dyDescent="0.3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39" x14ac:dyDescent="0.3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row>
    <row r="30" spans="1:39" x14ac:dyDescent="0.3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row>
    <row r="31" spans="1:39" x14ac:dyDescent="0.3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row>
    <row r="32" spans="1:39" x14ac:dyDescent="0.3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row>
    <row r="33" spans="1:39" x14ac:dyDescent="0.3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row>
  </sheetData>
  <sheetProtection algorithmName="SHA-512" hashValue="DN2J9LH2hUtkdkjY2o6oV924jGLn7NtIMFtEFCdLb9E7pGMPaVuT3WoaXzxsOoy1eO1GDli/b+AbzDti17aS6Q==" saltValue="HoTLe414xYDH6P99AZnVIQ==" spinCount="100000" sheet="1" objects="1" scenarios="1"/>
  <mergeCells count="11">
    <mergeCell ref="D25:E25"/>
    <mergeCell ref="B7:C7"/>
    <mergeCell ref="A7:A8"/>
    <mergeCell ref="B17:C17"/>
    <mergeCell ref="A17:A18"/>
    <mergeCell ref="A4:C4"/>
    <mergeCell ref="A6:C6"/>
    <mergeCell ref="A16:C16"/>
    <mergeCell ref="B23:C23"/>
    <mergeCell ref="B13:C13"/>
    <mergeCell ref="A5:B5"/>
  </mergeCells>
  <pageMargins left="0.7" right="0.7" top="0.75" bottom="0.75" header="0.3" footer="0.3"/>
  <pageSetup paperSize="9" orientation="portrait"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2985c86-f8c2-4ffb-9ed4-056f10e7bf99" xsi:nil="true"/>
    <lcf76f155ced4ddcb4097134ff3c332f xmlns="a5091d4f-8901-46df-85f4-029614b39d2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1C3597F76DEA4A8B37024205BF4B46" ma:contentTypeVersion="16" ma:contentTypeDescription="Create a new document." ma:contentTypeScope="" ma:versionID="8ed860e220d4a8e37ede811abc173770">
  <xsd:schema xmlns:xsd="http://www.w3.org/2001/XMLSchema" xmlns:xs="http://www.w3.org/2001/XMLSchema" xmlns:p="http://schemas.microsoft.com/office/2006/metadata/properties" xmlns:ns2="a5091d4f-8901-46df-85f4-029614b39d2e" xmlns:ns3="52985c86-f8c2-4ffb-9ed4-056f10e7bf99" targetNamespace="http://schemas.microsoft.com/office/2006/metadata/properties" ma:root="true" ma:fieldsID="b6922714710994b7650069806227b2a1" ns2:_="" ns3:_="">
    <xsd:import namespace="a5091d4f-8901-46df-85f4-029614b39d2e"/>
    <xsd:import namespace="52985c86-f8c2-4ffb-9ed4-056f10e7bf99"/>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91d4f-8901-46df-85f4-029614b39d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f39ea20-3bab-4327-8f6b-3db4142d071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985c86-f8c2-4ffb-9ed4-056f10e7bf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f71b23a-5fce-4da9-9150-57ae8890a66e}" ma:internalName="TaxCatchAll" ma:showField="CatchAllData" ma:web="52985c86-f8c2-4ffb-9ed4-056f10e7bf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E4532E-3D00-4310-9FB3-35B88E57FC34}">
  <ds:schemaRefs>
    <ds:schemaRef ds:uri="http://schemas.microsoft.com/office/2006/documentManagement/types"/>
    <ds:schemaRef ds:uri="http://schemas.openxmlformats.org/package/2006/metadata/core-properties"/>
    <ds:schemaRef ds:uri="http://purl.org/dc/terms/"/>
    <ds:schemaRef ds:uri="52985c86-f8c2-4ffb-9ed4-056f10e7bf99"/>
    <ds:schemaRef ds:uri="a5091d4f-8901-46df-85f4-029614b39d2e"/>
    <ds:schemaRef ds:uri="http://schemas.microsoft.com/office/2006/metadata/properties"/>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359E07A9-2783-48FA-BB1E-A9DFE0C99E52}">
  <ds:schemaRefs>
    <ds:schemaRef ds:uri="http://schemas.microsoft.com/sharepoint/v3/contenttype/forms"/>
  </ds:schemaRefs>
</ds:datastoreItem>
</file>

<file path=customXml/itemProps3.xml><?xml version="1.0" encoding="utf-8"?>
<ds:datastoreItem xmlns:ds="http://schemas.openxmlformats.org/officeDocument/2006/customXml" ds:itemID="{7F3BEFCF-D110-4FF4-A71D-E7BC3A731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91d4f-8901-46df-85f4-029614b39d2e"/>
    <ds:schemaRef ds:uri="52985c86-f8c2-4ffb-9ed4-056f10e7bf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Change Log</vt:lpstr>
      <vt:lpstr>Transport 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Volunteer</dc:creator>
  <cp:keywords/>
  <dc:description/>
  <cp:lastModifiedBy>Bhumika Mistry</cp:lastModifiedBy>
  <cp:revision/>
  <dcterms:created xsi:type="dcterms:W3CDTF">2019-03-18T01:31:43Z</dcterms:created>
  <dcterms:modified xsi:type="dcterms:W3CDTF">2022-10-07T01:22:13Z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0x010100841C3597F76DEA4A8B37024205BF4B46</vt:lpwstr>
  </property>
  <property fmtid="{D5CDD505-2E9C-101B-9397-08002B2CF9AE}" pid="3" name="MediaServiceImageTags">
    <vt:lpwstr/>
  </property>
</Properties>
</file>