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0"/>
  <workbookPr codeName="ThisWorkbook"/>
  <mc:AlternateContent xmlns:mc="http://schemas.openxmlformats.org/markup-compatibility/2006">
    <mc:Choice Requires="x15">
      <x15ac:absPath xmlns:x15ac="http://schemas.microsoft.com/office/spreadsheetml/2010/11/ac" url="https://nzgbc.sharepoint.com/sites/GreenStarTeamSite/Performance/Shared Documents/02_Performance_Tech/01 Tools &amp; Calculators/Calculators/"/>
    </mc:Choice>
  </mc:AlternateContent>
  <xr:revisionPtr revIDLastSave="0" documentId="8_{5EE2095B-9667-46D4-A710-3693378E2E96}" xr6:coauthVersionLast="47" xr6:coauthVersionMax="47" xr10:uidLastSave="{00000000-0000-0000-0000-000000000000}"/>
  <bookViews>
    <workbookView xWindow="-108" yWindow="-108" windowWidth="23256" windowHeight="12456" tabRatio="851" firstSheet="4" activeTab="4" xr2:uid="{00000000-000D-0000-FFFF-FFFF00000000}"/>
  </bookViews>
  <sheets>
    <sheet name="Disclaimer" sheetId="1" r:id="rId1"/>
    <sheet name="Change Log" sheetId="2" r:id="rId2"/>
    <sheet name="Instructions" sheetId="3" r:id="rId3"/>
    <sheet name="19B INDUSTRY BENCHMARK" sheetId="4" r:id="rId4"/>
    <sheet name="19B NZ Building Benchmark" sheetId="8" r:id="rId5"/>
    <sheet name="Points Table" sheetId="6" r:id="rId6"/>
  </sheets>
  <definedNames>
    <definedName name="Z_5C53127A_639C_4D32_882D_83B51A820C34_.wvu.Cols" localSheetId="3" hidden="1">'19B INDUSTRY BENCHMARK'!$K:$K,'19B INDUSTRY BENCHMARK'!$N:$AD</definedName>
    <definedName name="Z_5C53127A_639C_4D32_882D_83B51A820C34_.wvu.Cols" localSheetId="5" hidden="1">'Points Table'!$J:$XFD</definedName>
    <definedName name="Z_5C53127A_639C_4D32_882D_83B51A820C34_.wvu.Rows" localSheetId="5" hidden="1">'Points Table'!$68:$1048576,'Points Table'!$51:$57</definedName>
  </definedNames>
  <calcPr calcId="191028"/>
  <customWorkbookViews>
    <customWorkbookView name="Simon Ng - Personal View" guid="{5C53127A-639C-4D32-882D-83B51A820C34}" mergeInterval="0" personalView="1" maximized="1" xWindow="1916" yWindow="-4" windowWidth="1928" windowHeight="1208" tabRatio="851"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8" l="1"/>
  <c r="H12" i="8"/>
  <c r="D103" i="8" s="1"/>
  <c r="C108" i="8" s="1"/>
  <c r="D108" i="8" s="1"/>
  <c r="D109" i="8" s="1"/>
  <c r="D110" i="8" s="1"/>
  <c r="C20" i="8"/>
  <c r="F48" i="8"/>
  <c r="C21" i="8"/>
  <c r="F72" i="8"/>
  <c r="H72" i="8"/>
  <c r="D21" i="8" s="1"/>
  <c r="C22" i="8"/>
  <c r="F96" i="8"/>
  <c r="H96" i="8" s="1"/>
  <c r="D22" i="8" s="1"/>
  <c r="F35" i="8"/>
  <c r="G36" i="8"/>
  <c r="G37" i="8"/>
  <c r="H37" i="8" s="1"/>
  <c r="G38" i="8"/>
  <c r="H38" i="8" s="1"/>
  <c r="G39" i="8"/>
  <c r="H39" i="8" s="1"/>
  <c r="G40" i="8"/>
  <c r="H40" i="8"/>
  <c r="G41" i="8"/>
  <c r="H41" i="8" s="1"/>
  <c r="G42" i="8"/>
  <c r="H42" i="8" s="1"/>
  <c r="G43" i="8"/>
  <c r="H43" i="8" s="1"/>
  <c r="G44" i="8"/>
  <c r="H44" i="8"/>
  <c r="G45" i="8"/>
  <c r="H45" i="8" s="1"/>
  <c r="G46" i="8"/>
  <c r="H46" i="8" s="1"/>
  <c r="G47" i="8"/>
  <c r="H47" i="8" s="1"/>
  <c r="F59" i="8"/>
  <c r="G60" i="8"/>
  <c r="H60" i="8"/>
  <c r="G61" i="8"/>
  <c r="H61" i="8"/>
  <c r="G62" i="8"/>
  <c r="G72" i="8" s="1"/>
  <c r="H62" i="8"/>
  <c r="G63" i="8"/>
  <c r="H63" i="8"/>
  <c r="G64" i="8"/>
  <c r="H64" i="8"/>
  <c r="G65" i="8"/>
  <c r="H65" i="8"/>
  <c r="G66" i="8"/>
  <c r="H66" i="8"/>
  <c r="G67" i="8"/>
  <c r="H67" i="8"/>
  <c r="G68" i="8"/>
  <c r="H68" i="8"/>
  <c r="G69" i="8"/>
  <c r="H69" i="8"/>
  <c r="G70" i="8"/>
  <c r="H70" i="8"/>
  <c r="G71" i="8"/>
  <c r="H71" i="8"/>
  <c r="F83" i="8"/>
  <c r="G84" i="8"/>
  <c r="H84" i="8"/>
  <c r="G85" i="8"/>
  <c r="G96" i="8" s="1"/>
  <c r="H85" i="8"/>
  <c r="G86" i="8"/>
  <c r="H86" i="8"/>
  <c r="G87" i="8"/>
  <c r="H87" i="8"/>
  <c r="G88" i="8"/>
  <c r="H88" i="8"/>
  <c r="G89" i="8"/>
  <c r="H89" i="8"/>
  <c r="G90" i="8"/>
  <c r="H90" i="8"/>
  <c r="G91" i="8"/>
  <c r="H91" i="8"/>
  <c r="G92" i="8"/>
  <c r="H92" i="8"/>
  <c r="G93" i="8"/>
  <c r="H93" i="8"/>
  <c r="G94" i="8"/>
  <c r="H94" i="8"/>
  <c r="G95" i="8"/>
  <c r="H95" i="8"/>
  <c r="G31" i="4"/>
  <c r="G32" i="4"/>
  <c r="G33" i="4"/>
  <c r="D15" i="4"/>
  <c r="D17" i="4"/>
  <c r="C101" i="4"/>
  <c r="C102" i="4" s="1"/>
  <c r="C103" i="4" s="1"/>
  <c r="D16" i="4"/>
  <c r="C17" i="4"/>
  <c r="C16" i="4"/>
  <c r="C15" i="4"/>
  <c r="G86" i="4"/>
  <c r="G85" i="4"/>
  <c r="G84" i="4"/>
  <c r="G83" i="4"/>
  <c r="G82" i="4"/>
  <c r="G81" i="4"/>
  <c r="G80" i="4"/>
  <c r="G79" i="4"/>
  <c r="G78" i="4"/>
  <c r="G77" i="4"/>
  <c r="G76" i="4"/>
  <c r="G75" i="4"/>
  <c r="F74" i="4"/>
  <c r="G64" i="4"/>
  <c r="G63" i="4"/>
  <c r="G62" i="4"/>
  <c r="G61" i="4"/>
  <c r="G60" i="4"/>
  <c r="G59" i="4"/>
  <c r="G58" i="4"/>
  <c r="G57" i="4"/>
  <c r="G56" i="4"/>
  <c r="G55" i="4"/>
  <c r="G54" i="4"/>
  <c r="F52" i="4"/>
  <c r="G42" i="4"/>
  <c r="G41" i="4"/>
  <c r="G40" i="4"/>
  <c r="G39" i="4"/>
  <c r="G38" i="4"/>
  <c r="G37" i="4"/>
  <c r="G36" i="4"/>
  <c r="G35" i="4"/>
  <c r="G34" i="4"/>
  <c r="F30" i="4"/>
  <c r="G8" i="4"/>
  <c r="D101" i="4"/>
  <c r="D102" i="4"/>
  <c r="D103" i="4"/>
  <c r="C106" i="4"/>
  <c r="C108" i="4"/>
  <c r="G48" i="8" l="1"/>
  <c r="H36" i="8"/>
  <c r="H48" i="8"/>
  <c r="D20" i="8" s="1"/>
  <c r="C113" i="8" s="1"/>
  <c r="C109" i="8"/>
  <c r="C110" i="8" s="1"/>
  <c r="C107" i="4"/>
  <c r="C111" i="4" s="1"/>
  <c r="D18" i="4"/>
  <c r="D106" i="4" s="1"/>
  <c r="D108" i="4" s="1"/>
  <c r="C110" i="4" s="1"/>
  <c r="D23" i="8" l="1"/>
  <c r="D113" i="8" s="1"/>
  <c r="D114" i="8" s="1"/>
  <c r="C115" i="8"/>
  <c r="C114" i="8"/>
  <c r="C118" i="8" s="1"/>
  <c r="D107" i="4"/>
  <c r="D115" i="8" l="1"/>
  <c r="C117"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DarraghS</author>
  </authors>
  <commentList>
    <comment ref="C110" authorId="0" shapeId="0" xr:uid="{00000000-0006-0000-0300-000001000000}">
      <text>
        <r>
          <rPr>
            <sz val="9"/>
            <color indexed="81"/>
            <rFont val="Tahoma"/>
            <family val="2"/>
          </rPr>
          <t>This requirement is achieved if Improvement over Average performer exceeds 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DarraghS</author>
  </authors>
  <commentList>
    <comment ref="C117" authorId="0" shapeId="0" xr:uid="{00000000-0006-0000-0400-000001000000}">
      <text>
        <r>
          <rPr>
            <sz val="9"/>
            <color indexed="81"/>
            <rFont val="Tahoma"/>
            <family val="2"/>
          </rPr>
          <t>This requirement is achieved if Improvement over Average performer exceeds 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 Manning</author>
  </authors>
  <commentList>
    <comment ref="F7" authorId="0" shapeId="0" xr:uid="{00000000-0006-0000-0500-000001000000}">
      <text>
        <r>
          <rPr>
            <sz val="8"/>
            <color indexed="81"/>
            <rFont val="Tahoma"/>
            <family val="2"/>
          </rPr>
          <t>Minimum Performer is defined as being 30% more potable water intensive than the average performer.</t>
        </r>
      </text>
    </comment>
  </commentList>
</comments>
</file>

<file path=xl/sharedStrings.xml><?xml version="1.0" encoding="utf-8"?>
<sst xmlns="http://schemas.openxmlformats.org/spreadsheetml/2006/main" count="233" uniqueCount="132">
  <si>
    <t>DISCLAIMER, AUTHORISATION AND ACKNOWLEDGEMENT</t>
  </si>
  <si>
    <t xml:space="preserve">Please ensure that you use the most up-to-date version of Green Star calculators They are routinely updated, and using the most current version will make filling in your calculator easier, clearer and more accurate.
This calculator provides an indication of the number of points available in the rating tool. It is not final, and it is only intended for feedback purposes. 
</t>
  </si>
  <si>
    <t>Change Log</t>
  </si>
  <si>
    <t>Calculator Release</t>
  </si>
  <si>
    <t>Summary of Changes</t>
  </si>
  <si>
    <t>Green Star - Performance Submission guidelines Version 1.2</t>
  </si>
  <si>
    <t>Release 1 - 29/11/2017</t>
  </si>
  <si>
    <t>Release for Green Star - Performance v 1.2;
- Added 19B NZ Building Benchmark Tab for New Zealand Projects;
- Calculator applicable to New Zealand Projects; and
- Minor formatting throughout.</t>
  </si>
  <si>
    <t>Green Star - Performance Submission Guidelines Version 1.1</t>
  </si>
  <si>
    <t>Release 1 - 08/04/2016</t>
  </si>
  <si>
    <t>Release for Green Star - Performance v1.1, no changes (r1).</t>
  </si>
  <si>
    <t>Green Star - Performance Submission Guidelines Version 1.0</t>
  </si>
  <si>
    <t>Release 2 - 22/01/2016</t>
  </si>
  <si>
    <t>Minor Formatting changes to Building Information Section</t>
  </si>
  <si>
    <t>Release 1 - 13/04/2015</t>
  </si>
  <si>
    <t>Initial release.</t>
  </si>
  <si>
    <t xml:space="preserve">Summary of Changes - Internal Use only </t>
  </si>
  <si>
    <t>Release Number</t>
  </si>
  <si>
    <t>Date</t>
  </si>
  <si>
    <t>Author</t>
  </si>
  <si>
    <t>Reviewer</t>
  </si>
  <si>
    <t>Approver</t>
  </si>
  <si>
    <t>Sheet</t>
  </si>
  <si>
    <t>Range</t>
  </si>
  <si>
    <t>New
Value</t>
  </si>
  <si>
    <t>Old
Value</t>
  </si>
  <si>
    <t>Comments</t>
  </si>
  <si>
    <t>Version 1.2, Release 1</t>
  </si>
  <si>
    <t>NZGBC</t>
  </si>
  <si>
    <t>SN</t>
  </si>
  <si>
    <t>19B NZ Building Benchmark</t>
  </si>
  <si>
    <t>Whole tab</t>
  </si>
  <si>
    <t>All values</t>
  </si>
  <si>
    <t>Blank</t>
  </si>
  <si>
    <t>NZGBC created tab</t>
  </si>
  <si>
    <t>Cell Types</t>
  </si>
  <si>
    <t>User input cell.</t>
  </si>
  <si>
    <t xml:space="preserve">Please fill in these cells only (white background). </t>
  </si>
  <si>
    <t>Calculation cell.</t>
  </si>
  <si>
    <t>These cells are used for calculating user input values, please do not attempt to modify these cells (light blue background).</t>
  </si>
  <si>
    <t>Results cell.</t>
  </si>
  <si>
    <t>These cells are used to display the results from all calculations (blue background).</t>
  </si>
  <si>
    <t>Reference cell.</t>
  </si>
  <si>
    <t>These cells are used to display instructions in completing the user input cells and also provide references to the Submission Guidelines e.g. credit benchmarks (light grey background).</t>
  </si>
  <si>
    <t>Portfolio Submissions</t>
  </si>
  <si>
    <t>When a single applicant wishes to rate more than one building the GBCA offers a Portfolio approach to certification. A portfolio approach will reduce time and duplication of effort involved in attaining a Green Star - Performance rating for a number of properties. Where relevant, some credits can be submitted in a portfolio submission for assessment across multiple buildings. The calculators submitted for these credits must be uniquely identified according to the building they are relevant to, by completing the building information details at the top of the calculator worksheet.  
If you are submitting a credit which has a calculator under a portfolio submission, please use the below guidance:
     1. Open the credit's calculator.
     2. Open the relevant calculator worksheet.
     3. At the bottom of the page, right-click on the worksheet tab and select 'Move or Copy'.
     4. Tick the 'Create a copy' check box and then click 'OK'. 
     The calculator worksheet will be copied within the file, enabling information to be submitted for multiple buildings.
     5. Repeat for as many buildings that are being included within the portfolio submission. 
     6. Ensure each worksheet uniquely identifies each building by completing the building information details. 
Your case manager will be able to assist with any questions you may have about this process.</t>
  </si>
  <si>
    <t>Support</t>
  </si>
  <si>
    <t xml:space="preserve">Please ensure to reference the Green Star - Performance v1 Submission Guidelines for guidance on how to complete the calculators. Submission Templates and Calculators jointly respond to credit requirements as outlined in the submission guidelines. The GBCA advises consulting and using each of these documents and any relevant supporting materials as needed to support an informed and consistent approach to your submision.
For any queries or additional information, please contact your project's GBCA Case Manager. </t>
  </si>
  <si>
    <t>19B POTABLE WATER BENCHMARKS</t>
  </si>
  <si>
    <t>Initial Certification</t>
  </si>
  <si>
    <t>Building Information</t>
  </si>
  <si>
    <t>Recertification</t>
  </si>
  <si>
    <t>Please enter the project's Green Star number.</t>
  </si>
  <si>
    <t>Period</t>
  </si>
  <si>
    <t>Performance Period</t>
  </si>
  <si>
    <t>Please enter the building's address or name.</t>
  </si>
  <si>
    <t>Start date</t>
  </si>
  <si>
    <t>Please enter the building's postcode</t>
  </si>
  <si>
    <t>End date</t>
  </si>
  <si>
    <t>Please select whether the project is undertaking Initial Certification or Recertification.</t>
  </si>
  <si>
    <t>Total Water Consumption Summary (Not Normalised)</t>
  </si>
  <si>
    <t>Source Item</t>
  </si>
  <si>
    <t>Water Source</t>
  </si>
  <si>
    <t>Water consumption (kL)</t>
  </si>
  <si>
    <t>TOTAL</t>
  </si>
  <si>
    <t>Water consumption within the Performance Period</t>
  </si>
  <si>
    <t>Source Item 1</t>
  </si>
  <si>
    <t>Potable Water</t>
  </si>
  <si>
    <t>Meter No.</t>
  </si>
  <si>
    <t>Input Unit of Measure</t>
  </si>
  <si>
    <t>kL</t>
  </si>
  <si>
    <t>Description of coverage</t>
  </si>
  <si>
    <t>Note: Copies of Utility Bills to be submitted with rating.</t>
  </si>
  <si>
    <t>Supplier</t>
  </si>
  <si>
    <t>Account number</t>
  </si>
  <si>
    <t>Start of billed period</t>
  </si>
  <si>
    <t>End of billed period</t>
  </si>
  <si>
    <t>Days in billing period</t>
  </si>
  <si>
    <t>Source Item 2</t>
  </si>
  <si>
    <t>Externally Supplied Recycled Water</t>
  </si>
  <si>
    <t>Source Item 3</t>
  </si>
  <si>
    <t>External Ground Water</t>
  </si>
  <si>
    <t>Water Compare Inputs</t>
  </si>
  <si>
    <r>
      <t xml:space="preserve">Please provide ANZSIC Code for Primary building use input into </t>
    </r>
    <r>
      <rPr>
        <sz val="10"/>
        <color theme="1"/>
        <rFont val="Arial"/>
        <family val="2"/>
        <scheme val="minor"/>
      </rPr>
      <t>www.watercompare.com.au</t>
    </r>
  </si>
  <si>
    <r>
      <t xml:space="preserve">Please provide sub-category (if any) input into </t>
    </r>
    <r>
      <rPr>
        <sz val="10"/>
        <color theme="1"/>
        <rFont val="Arial"/>
        <family val="2"/>
        <scheme val="minor"/>
      </rPr>
      <t>www.watercompare.com.au</t>
    </r>
  </si>
  <si>
    <t>Please provide any relevant comments on the above selections</t>
  </si>
  <si>
    <r>
      <t xml:space="preserve">Please input Performance Measure input into </t>
    </r>
    <r>
      <rPr>
        <sz val="10"/>
        <color theme="1"/>
        <rFont val="Arial"/>
        <family val="2"/>
        <scheme val="minor"/>
      </rPr>
      <t>www.watercompare.com.au</t>
    </r>
  </si>
  <si>
    <t>This value is the unit of measurement used to determine a benchmark e.g. kL/m2</t>
  </si>
  <si>
    <r>
      <t xml:space="preserve">Please enter Annual Performance Value input into </t>
    </r>
    <r>
      <rPr>
        <sz val="10"/>
        <color theme="1"/>
        <rFont val="Arial"/>
        <family val="2"/>
        <scheme val="minor"/>
      </rPr>
      <t>www.watercompare.com.au</t>
    </r>
  </si>
  <si>
    <t>This value will correspond with the Performance Measure entered above and will relate to the building or its operations e.g. 2000 m2 area.</t>
  </si>
  <si>
    <r>
      <t xml:space="preserve">Please enter Mean Consumption Value based on outputs from </t>
    </r>
    <r>
      <rPr>
        <sz val="10"/>
        <color theme="1"/>
        <rFont val="Arial"/>
        <family val="2"/>
        <scheme val="minor"/>
      </rPr>
      <t>www.watercompare.com.au</t>
    </r>
  </si>
  <si>
    <t xml:space="preserve">This value is the mean benchmark based on data collected through the Water Compare program. Note: 19B can only be used where there is an established benchmark within the Water Compare (formerly NB-Web) database or an alternate industry based benchmark is proposed. </t>
  </si>
  <si>
    <t>Compare against benchmarks and determine points</t>
  </si>
  <si>
    <t>With Externally Supplied Recycled Water</t>
  </si>
  <si>
    <t>Without Externally Supplied Recycled Water</t>
  </si>
  <si>
    <t>Average performer</t>
  </si>
  <si>
    <t>Increment</t>
  </si>
  <si>
    <t>Minimum performer</t>
  </si>
  <si>
    <t>Water Intensity</t>
  </si>
  <si>
    <t>Building to be rated</t>
  </si>
  <si>
    <t>Improvement over Minimum Performer</t>
  </si>
  <si>
    <t>Improvement over Average Performer</t>
  </si>
  <si>
    <t>Requirement for best practice rating</t>
  </si>
  <si>
    <t>Total Points Awarded</t>
  </si>
  <si>
    <t>Building Details</t>
  </si>
  <si>
    <t>Street Address</t>
  </si>
  <si>
    <t>City or Suburb</t>
  </si>
  <si>
    <t>PostCode</t>
  </si>
  <si>
    <t>Country</t>
  </si>
  <si>
    <t>Building description</t>
  </si>
  <si>
    <t>Principal building types are classified according to the commercial activities, which are types of business, commerce, or function carried on within each building</t>
  </si>
  <si>
    <t>WUI Adjustment Factor</t>
  </si>
  <si>
    <t>Hours of Occupancy</t>
  </si>
  <si>
    <t xml:space="preserve">The average hours of occupancy per week </t>
  </si>
  <si>
    <t>Net Floor Area</t>
  </si>
  <si>
    <t>The net lettable floor area</t>
  </si>
  <si>
    <t>v</t>
  </si>
  <si>
    <t>kL/Day</t>
  </si>
  <si>
    <t>Normalisation</t>
  </si>
  <si>
    <t>NZ Average Performer Details</t>
  </si>
  <si>
    <r>
      <t>Average performer WUI (kL/m</t>
    </r>
    <r>
      <rPr>
        <b/>
        <sz val="10"/>
        <color theme="1"/>
        <rFont val="Calibri"/>
        <family val="2"/>
      </rPr>
      <t>²</t>
    </r>
    <r>
      <rPr>
        <b/>
        <sz val="10"/>
        <color theme="1"/>
        <rFont val="Arial"/>
        <family val="2"/>
        <scheme val="minor"/>
      </rPr>
      <t>.yr)</t>
    </r>
  </si>
  <si>
    <r>
      <t>Adjusted</t>
    </r>
    <r>
      <rPr>
        <sz val="10"/>
        <color theme="1"/>
        <rFont val="Arial"/>
        <family val="2"/>
        <scheme val="minor"/>
      </rPr>
      <t xml:space="preserve"> </t>
    </r>
    <r>
      <rPr>
        <b/>
        <sz val="10"/>
        <color theme="1"/>
        <rFont val="Arial"/>
        <family val="2"/>
        <scheme val="minor"/>
      </rPr>
      <t xml:space="preserve">Average Performer Consumption (kL/m².yr) - </t>
    </r>
    <r>
      <rPr>
        <sz val="10"/>
        <color theme="1"/>
        <rFont val="Arial"/>
        <family val="2"/>
        <scheme val="minor"/>
      </rPr>
      <t>(based on hours of occupancy)</t>
    </r>
  </si>
  <si>
    <t>19 Potable Water Points Tables</t>
  </si>
  <si>
    <t>Compliance pathway A in accordance with 19A NABERS Water</t>
  </si>
  <si>
    <t>Whole of building NABERS Water rating</t>
  </si>
  <si>
    <t>Legend:</t>
  </si>
  <si>
    <t>NABERS Water Certificate Star Rating</t>
  </si>
  <si>
    <t>Points</t>
  </si>
  <si>
    <t>Zero net operating emissions</t>
  </si>
  <si>
    <t>Net Zero Potable Water</t>
  </si>
  <si>
    <t>All compliance pathways in line with 19.0.3</t>
  </si>
  <si>
    <t>Percentage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</si>
</sst>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C09]dd\-mmmm\-yyyy;@"/>
    <numFmt numFmtId="167" formatCode="0.00_)"/>
    <numFmt numFmtId="168" formatCode="[$-C09]dd\-mmm\-yy;@"/>
    <numFmt numFmtId="169" formatCode="dd/mm/yyyy"/>
    <numFmt numFmtId="170" formatCode="0.0"/>
    <numFmt numFmtId="171" formatCode="_-* #,##0.0_-;\-* #,##0.0_-;_-* &quot;-&quot;??_-;_-@_-"/>
    <numFmt numFmtId="172" formatCode="#,##0.000"/>
    <numFmt numFmtId="173" formatCode="0.0%"/>
  </numFmts>
  <fonts count="88">
    <font>
      <sz val="10"/>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sz val="10"/>
      <color theme="1"/>
      <name val="Arial"/>
      <family val="2"/>
      <scheme val="minor"/>
    </font>
    <font>
      <sz val="11"/>
      <color indexed="8"/>
      <name val="Calibri"/>
      <family val="2"/>
    </font>
    <font>
      <sz val="10"/>
      <color indexed="8"/>
      <name val="Arial"/>
      <family val="2"/>
    </font>
    <font>
      <b/>
      <sz val="10"/>
      <name val="Arial"/>
      <family val="2"/>
    </font>
    <font>
      <b/>
      <sz val="10"/>
      <color theme="1"/>
      <name val="Arial"/>
      <family val="2"/>
      <scheme val="minor"/>
    </font>
    <font>
      <b/>
      <sz val="8"/>
      <name val="Arial"/>
      <family val="2"/>
    </font>
    <font>
      <sz val="10"/>
      <color rgb="FF0070C0"/>
      <name val="Arial"/>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8"/>
      <color indexed="8"/>
      <name val="Arial"/>
      <family val="2"/>
    </font>
    <font>
      <sz val="11"/>
      <color indexed="60"/>
      <name val="Calibri"/>
      <family val="2"/>
    </font>
    <font>
      <sz val="10"/>
      <name val="Trebuchet MS"/>
      <family val="2"/>
    </font>
    <font>
      <sz val="11"/>
      <color theme="1"/>
      <name val="Arial"/>
      <family val="2"/>
    </font>
    <font>
      <b/>
      <sz val="11"/>
      <color indexed="63"/>
      <name val="Calibri"/>
      <family val="2"/>
    </font>
    <font>
      <sz val="11"/>
      <color indexed="23"/>
      <name val="Arial"/>
      <family val="2"/>
    </font>
    <font>
      <sz val="10"/>
      <name val="Geneva"/>
    </font>
    <font>
      <b/>
      <sz val="18"/>
      <color indexed="56"/>
      <name val="Cambria"/>
      <family val="2"/>
    </font>
    <font>
      <b/>
      <sz val="11"/>
      <color indexed="8"/>
      <name val="Calibri"/>
      <family val="2"/>
    </font>
    <font>
      <sz val="11"/>
      <color indexed="10"/>
      <name val="Calibri"/>
      <family val="2"/>
    </font>
    <font>
      <b/>
      <sz val="11"/>
      <color theme="1"/>
      <name val="Arial"/>
      <family val="2"/>
      <scheme val="minor"/>
    </font>
    <font>
      <sz val="10"/>
      <name val="Arial"/>
      <family val="2"/>
      <scheme val="minor"/>
    </font>
    <font>
      <u/>
      <sz val="10"/>
      <color theme="10"/>
      <name val="Arial"/>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i/>
      <sz val="10"/>
      <name val="Arial"/>
      <family val="2"/>
      <scheme val="minor"/>
    </font>
    <font>
      <sz val="12"/>
      <name val="Arial MT"/>
    </font>
    <font>
      <b/>
      <i/>
      <sz val="16"/>
      <name val="Helv"/>
    </font>
    <font>
      <b/>
      <sz val="12"/>
      <color theme="0"/>
      <name val="Arial"/>
      <family val="2"/>
      <scheme val="minor"/>
    </font>
    <font>
      <b/>
      <sz val="10"/>
      <color theme="0"/>
      <name val="Arial"/>
      <family val="2"/>
      <scheme val="minor"/>
    </font>
    <font>
      <sz val="8"/>
      <color indexed="81"/>
      <name val="Tahoma"/>
      <family val="2"/>
    </font>
    <font>
      <b/>
      <sz val="12"/>
      <color theme="2"/>
      <name val="Arial"/>
      <family val="2"/>
      <scheme val="minor"/>
    </font>
    <font>
      <b/>
      <i/>
      <sz val="10"/>
      <color theme="1"/>
      <name val="Arial"/>
      <family val="2"/>
      <scheme val="minor"/>
    </font>
    <font>
      <b/>
      <i/>
      <sz val="10"/>
      <color theme="0"/>
      <name val="Arial"/>
      <family val="2"/>
      <scheme val="minor"/>
    </font>
    <font>
      <b/>
      <sz val="10"/>
      <color theme="1"/>
      <name val="Arial"/>
      <family val="2"/>
    </font>
    <font>
      <sz val="10"/>
      <name val="Verdana"/>
      <family val="2"/>
    </font>
    <font>
      <b/>
      <sz val="14"/>
      <color theme="0"/>
      <name val="Arial"/>
      <family val="2"/>
    </font>
    <font>
      <b/>
      <sz val="10"/>
      <color theme="0"/>
      <name val="Arial"/>
      <family val="2"/>
    </font>
    <font>
      <b/>
      <sz val="10"/>
      <color theme="8"/>
      <name val="Arial"/>
      <family val="2"/>
      <scheme val="minor"/>
    </font>
    <font>
      <b/>
      <sz val="10"/>
      <color indexed="9"/>
      <name val="Arial"/>
      <family val="2"/>
    </font>
    <font>
      <sz val="10"/>
      <color theme="9" tint="-0.249977111117893"/>
      <name val="Arial"/>
      <family val="2"/>
      <scheme val="minor"/>
    </font>
    <font>
      <sz val="8"/>
      <color rgb="FF0070C0"/>
      <name val="Arial"/>
      <family val="2"/>
    </font>
    <font>
      <sz val="8"/>
      <name val="Arial"/>
      <family val="2"/>
    </font>
    <font>
      <b/>
      <sz val="10"/>
      <color theme="9" tint="-0.249977111117893"/>
      <name val="Arial"/>
      <family val="2"/>
      <scheme val="minor"/>
    </font>
    <font>
      <b/>
      <sz val="10"/>
      <color rgb="FF0070C0"/>
      <name val="Arial"/>
      <family val="2"/>
      <scheme val="minor"/>
    </font>
    <font>
      <b/>
      <sz val="10"/>
      <color theme="2"/>
      <name val="Arial"/>
      <family val="2"/>
      <scheme val="minor"/>
    </font>
    <font>
      <sz val="10"/>
      <color theme="2"/>
      <name val="Arial"/>
      <family val="2"/>
      <scheme val="minor"/>
    </font>
    <font>
      <sz val="10"/>
      <color theme="2"/>
      <name val="Arial"/>
      <family val="2"/>
    </font>
    <font>
      <sz val="9"/>
      <color indexed="81"/>
      <name val="Tahoma"/>
      <family val="2"/>
    </font>
    <font>
      <sz val="10"/>
      <color theme="0"/>
      <name val="Arial"/>
      <family val="2"/>
      <scheme val="minor"/>
    </font>
    <font>
      <b/>
      <sz val="10"/>
      <color theme="1"/>
      <name val="Calibri"/>
      <family val="2"/>
    </font>
    <font>
      <b/>
      <sz val="10"/>
      <color indexed="8"/>
      <name val="Arial"/>
      <family val="2"/>
    </font>
    <font>
      <b/>
      <sz val="16"/>
      <color theme="1"/>
      <name val="Arial"/>
      <family val="2"/>
      <scheme val="minor"/>
    </font>
    <font>
      <b/>
      <sz val="10"/>
      <color indexed="18"/>
      <name val="Arial"/>
      <family val="2"/>
      <scheme val="minor"/>
    </font>
  </fonts>
  <fills count="65">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FF5050"/>
        <bgColor indexed="64"/>
      </patternFill>
    </fill>
    <fill>
      <patternFill patternType="solid">
        <fgColor rgb="FF92D050"/>
        <bgColor indexed="64"/>
      </patternFill>
    </fill>
    <fill>
      <patternFill patternType="solid">
        <fgColor theme="1" tint="-0.499984740745262"/>
        <bgColor indexed="64"/>
      </patternFill>
    </fill>
    <fill>
      <patternFill patternType="solid">
        <fgColor theme="3"/>
        <bgColor indexed="64"/>
      </patternFill>
    </fill>
    <fill>
      <patternFill patternType="solid">
        <fgColor theme="7"/>
        <bgColor indexed="64"/>
      </patternFill>
    </fill>
    <fill>
      <patternFill patternType="solid">
        <fgColor theme="9" tint="0.79998168889431442"/>
        <bgColor indexed="64"/>
      </patternFill>
    </fill>
    <fill>
      <patternFill patternType="solid">
        <fgColor theme="0"/>
        <bgColor indexed="64"/>
      </patternFill>
    </fill>
    <fill>
      <patternFill patternType="solid">
        <fgColor rgb="FF000000"/>
        <bgColor indexed="64"/>
      </patternFill>
    </fill>
  </fills>
  <borders count="5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indexed="64"/>
      </right>
      <top style="thin">
        <color indexed="64"/>
      </top>
      <bottom/>
      <diagonal/>
    </border>
    <border>
      <left style="hair">
        <color auto="1"/>
      </left>
      <right style="hair">
        <color auto="1"/>
      </right>
      <top style="hair">
        <color auto="1"/>
      </top>
      <bottom/>
      <diagonal/>
    </border>
    <border>
      <left style="thin">
        <color indexed="64"/>
      </left>
      <right style="thin">
        <color indexed="64"/>
      </right>
      <top/>
      <bottom style="thin">
        <color indexed="64"/>
      </bottom>
      <diagonal/>
    </border>
    <border>
      <left style="hair">
        <color indexed="64"/>
      </left>
      <right/>
      <top/>
      <bottom/>
      <diagonal/>
    </border>
    <border>
      <left style="thin">
        <color indexed="64"/>
      </left>
      <right/>
      <top/>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n">
        <color indexed="64"/>
      </top>
      <bottom style="thin">
        <color indexed="64"/>
      </bottom>
      <diagonal/>
    </border>
    <border>
      <left/>
      <right/>
      <top style="hair">
        <color auto="1"/>
      </top>
      <bottom style="hair">
        <color auto="1"/>
      </bottom>
      <diagonal/>
    </border>
    <border>
      <left/>
      <right/>
      <top/>
      <bottom style="thin">
        <color indexed="64"/>
      </bottom>
      <diagonal/>
    </border>
  </borders>
  <cellStyleXfs count="2238">
    <xf numFmtId="0" fontId="0" fillId="0" borderId="0"/>
    <xf numFmtId="165"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0" fontId="13" fillId="0" borderId="0"/>
    <xf numFmtId="0" fontId="12" fillId="0" borderId="0"/>
    <xf numFmtId="0" fontId="11" fillId="0" borderId="0"/>
    <xf numFmtId="0" fontId="15" fillId="0" borderId="0"/>
    <xf numFmtId="0" fontId="12" fillId="0" borderId="0"/>
    <xf numFmtId="0" fontId="12" fillId="0" borderId="0"/>
    <xf numFmtId="0" fontId="13" fillId="0" borderId="0"/>
    <xf numFmtId="0" fontId="12" fillId="0" borderId="0"/>
    <xf numFmtId="0" fontId="11" fillId="0" borderId="0"/>
    <xf numFmtId="0" fontId="11" fillId="0" borderId="0"/>
    <xf numFmtId="0" fontId="11" fillId="0" borderId="0"/>
    <xf numFmtId="0" fontId="11" fillId="0" borderId="0"/>
    <xf numFmtId="9" fontId="12" fillId="0" borderId="0" applyFont="0" applyFill="0" applyBorder="0" applyAlignment="0" applyProtection="0"/>
    <xf numFmtId="0" fontId="12" fillId="0" borderId="0"/>
    <xf numFmtId="166" fontId="12" fillId="0" borderId="0"/>
    <xf numFmtId="166" fontId="14" fillId="3" borderId="0" applyNumberFormat="0" applyBorder="0" applyAlignment="0" applyProtection="0"/>
    <xf numFmtId="166" fontId="14" fillId="4" borderId="0" applyNumberFormat="0" applyBorder="0" applyAlignment="0" applyProtection="0"/>
    <xf numFmtId="166" fontId="14" fillId="5" borderId="0" applyNumberFormat="0" applyBorder="0" applyAlignment="0" applyProtection="0"/>
    <xf numFmtId="166" fontId="14" fillId="6" borderId="0" applyNumberFormat="0" applyBorder="0" applyAlignment="0" applyProtection="0"/>
    <xf numFmtId="166" fontId="14" fillId="7" borderId="0" applyNumberFormat="0" applyBorder="0" applyAlignment="0" applyProtection="0"/>
    <xf numFmtId="166" fontId="14" fillId="8" borderId="0" applyNumberFormat="0" applyBorder="0" applyAlignment="0" applyProtection="0"/>
    <xf numFmtId="166" fontId="14" fillId="9" borderId="0" applyNumberFormat="0" applyBorder="0" applyAlignment="0" applyProtection="0"/>
    <xf numFmtId="166" fontId="14" fillId="10" borderId="0" applyNumberFormat="0" applyBorder="0" applyAlignment="0" applyProtection="0"/>
    <xf numFmtId="166" fontId="14" fillId="11" borderId="0" applyNumberFormat="0" applyBorder="0" applyAlignment="0" applyProtection="0"/>
    <xf numFmtId="166" fontId="14" fillId="6" borderId="0" applyNumberFormat="0" applyBorder="0" applyAlignment="0" applyProtection="0"/>
    <xf numFmtId="166" fontId="14" fillId="9" borderId="0" applyNumberFormat="0" applyBorder="0" applyAlignment="0" applyProtection="0"/>
    <xf numFmtId="166" fontId="14" fillId="12" borderId="0" applyNumberFormat="0" applyBorder="0" applyAlignment="0" applyProtection="0"/>
    <xf numFmtId="166" fontId="20" fillId="13"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7" borderId="0" applyNumberFormat="0" applyBorder="0" applyAlignment="0" applyProtection="0"/>
    <xf numFmtId="166" fontId="20" fillId="18" borderId="0" applyNumberFormat="0" applyBorder="0" applyAlignment="0" applyProtection="0"/>
    <xf numFmtId="166" fontId="20" fillId="19"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20" borderId="0" applyNumberFormat="0" applyBorder="0" applyAlignment="0" applyProtection="0"/>
    <xf numFmtId="166" fontId="21" fillId="4" borderId="0" applyNumberFormat="0" applyBorder="0" applyAlignment="0" applyProtection="0"/>
    <xf numFmtId="166" fontId="22" fillId="21" borderId="3" applyNumberFormat="0" applyAlignment="0" applyProtection="0"/>
    <xf numFmtId="166" fontId="23" fillId="22" borderId="4" applyNumberFormat="0" applyAlignment="0" applyProtection="0"/>
    <xf numFmtId="165" fontId="1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1" fillId="0" borderId="0" applyFont="0" applyFill="0" applyBorder="0" applyAlignment="0" applyProtection="0"/>
    <xf numFmtId="165" fontId="12" fillId="0" borderId="0" applyFont="0" applyFill="0" applyBorder="0" applyAlignment="0" applyProtection="0"/>
    <xf numFmtId="165" fontId="11" fillId="0" borderId="0" applyFont="0" applyFill="0" applyBorder="0" applyAlignment="0" applyProtection="0"/>
    <xf numFmtId="165" fontId="12" fillId="0" borderId="0" applyFont="0" applyFill="0" applyBorder="0" applyAlignment="0" applyProtection="0"/>
    <xf numFmtId="165" fontId="1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44" fontId="16"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6" fontId="24" fillId="0" borderId="0" applyNumberFormat="0" applyFill="0" applyBorder="0" applyAlignment="0" applyProtection="0"/>
    <xf numFmtId="166" fontId="25" fillId="5" borderId="0" applyNumberFormat="0" applyBorder="0" applyAlignment="0" applyProtection="0"/>
    <xf numFmtId="166" fontId="26" fillId="0" borderId="5" applyNumberFormat="0" applyFill="0" applyAlignment="0" applyProtection="0"/>
    <xf numFmtId="166" fontId="27" fillId="0" borderId="6" applyNumberFormat="0" applyFill="0" applyAlignment="0" applyProtection="0"/>
    <xf numFmtId="166" fontId="28" fillId="0" borderId="7" applyNumberFormat="0" applyFill="0" applyAlignment="0" applyProtection="0"/>
    <xf numFmtId="166" fontId="18" fillId="0" borderId="0" applyFill="0" applyBorder="0">
      <alignment vertical="center"/>
    </xf>
    <xf numFmtId="166" fontId="28" fillId="0" borderId="0" applyNumberFormat="0" applyFill="0" applyBorder="0" applyAlignment="0" applyProtection="0"/>
    <xf numFmtId="166" fontId="29" fillId="8" borderId="3" applyNumberFormat="0" applyAlignment="0" applyProtection="0"/>
    <xf numFmtId="166" fontId="30" fillId="0" borderId="8" applyNumberFormat="0" applyFill="0" applyAlignment="0" applyProtection="0"/>
    <xf numFmtId="166" fontId="31" fillId="23" borderId="0">
      <alignment horizontal="center"/>
    </xf>
    <xf numFmtId="166" fontId="32" fillId="24" borderId="0" applyNumberFormat="0" applyBorder="0" applyAlignment="0" applyProtection="0"/>
    <xf numFmtId="166" fontId="11" fillId="0" borderId="0"/>
    <xf numFmtId="0" fontId="13" fillId="0" borderId="0"/>
    <xf numFmtId="166" fontId="12" fillId="0" borderId="0"/>
    <xf numFmtId="0" fontId="33"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2" fillId="0" borderId="0"/>
    <xf numFmtId="166" fontId="12" fillId="0" borderId="0"/>
    <xf numFmtId="166" fontId="11" fillId="0" borderId="0"/>
    <xf numFmtId="166" fontId="11" fillId="0" borderId="0"/>
    <xf numFmtId="166" fontId="11" fillId="0" borderId="0"/>
    <xf numFmtId="166" fontId="15" fillId="0" borderId="0"/>
    <xf numFmtId="166" fontId="12" fillId="0" borderId="0"/>
    <xf numFmtId="166" fontId="15" fillId="0" borderId="0"/>
    <xf numFmtId="166" fontId="12" fillId="0" borderId="0"/>
    <xf numFmtId="0" fontId="11" fillId="0" borderId="0"/>
    <xf numFmtId="0" fontId="11" fillId="0" borderId="0"/>
    <xf numFmtId="166" fontId="11" fillId="0" borderId="0"/>
    <xf numFmtId="0" fontId="11" fillId="0" borderId="0"/>
    <xf numFmtId="166" fontId="11" fillId="0" borderId="0"/>
    <xf numFmtId="0" fontId="11" fillId="0" borderId="0"/>
    <xf numFmtId="166" fontId="15" fillId="0" borderId="0">
      <alignment vertical="top"/>
    </xf>
    <xf numFmtId="166" fontId="15" fillId="0" borderId="0">
      <alignment vertical="top"/>
    </xf>
    <xf numFmtId="0" fontId="11" fillId="0" borderId="0"/>
    <xf numFmtId="166" fontId="15" fillId="0" borderId="0">
      <alignment vertical="top"/>
    </xf>
    <xf numFmtId="166" fontId="15" fillId="0" borderId="0">
      <alignment vertical="top"/>
    </xf>
    <xf numFmtId="166" fontId="12" fillId="0" borderId="0">
      <alignment wrapText="1"/>
    </xf>
    <xf numFmtId="166" fontId="15" fillId="0" borderId="0">
      <alignment vertical="top"/>
    </xf>
    <xf numFmtId="166" fontId="12" fillId="0" borderId="0">
      <alignment wrapText="1"/>
    </xf>
    <xf numFmtId="166" fontId="34" fillId="0" borderId="0"/>
    <xf numFmtId="166" fontId="12" fillId="0" borderId="0"/>
    <xf numFmtId="166" fontId="12" fillId="0" borderId="0"/>
    <xf numFmtId="166" fontId="12" fillId="0" borderId="0"/>
    <xf numFmtId="166" fontId="13" fillId="0" borderId="0"/>
    <xf numFmtId="166" fontId="12" fillId="25" borderId="9" applyNumberFormat="0" applyFont="0" applyAlignment="0" applyProtection="0"/>
    <xf numFmtId="0" fontId="11" fillId="2" borderId="1" applyNumberFormat="0" applyFont="0" applyAlignment="0" applyProtection="0"/>
    <xf numFmtId="0" fontId="11" fillId="2" borderId="1" applyNumberFormat="0" applyFont="0" applyAlignment="0" applyProtection="0"/>
    <xf numFmtId="0" fontId="11" fillId="2" borderId="1" applyNumberFormat="0" applyFont="0" applyAlignment="0" applyProtection="0"/>
    <xf numFmtId="0" fontId="11" fillId="2" borderId="1" applyNumberFormat="0" applyFont="0" applyAlignment="0" applyProtection="0"/>
    <xf numFmtId="0" fontId="11" fillId="2" borderId="1" applyNumberFormat="0" applyFont="0" applyAlignment="0" applyProtection="0"/>
    <xf numFmtId="0" fontId="11" fillId="2" borderId="1" applyNumberFormat="0" applyFont="0" applyAlignment="0" applyProtection="0"/>
    <xf numFmtId="166" fontId="35" fillId="21" borderId="10" applyNumberFormat="0" applyAlignment="0" applyProtection="0"/>
    <xf numFmtId="9" fontId="12" fillId="0" borderId="0" applyFont="0" applyFill="0" applyBorder="0" applyAlignment="0" applyProtection="0"/>
    <xf numFmtId="9" fontId="36"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166" fontId="37" fillId="0" borderId="0"/>
    <xf numFmtId="166" fontId="38" fillId="0" borderId="0" applyNumberFormat="0" applyFill="0" applyBorder="0" applyAlignment="0" applyProtection="0"/>
    <xf numFmtId="166" fontId="39" fillId="0" borderId="11" applyNumberFormat="0" applyFill="0" applyAlignment="0" applyProtection="0"/>
    <xf numFmtId="166" fontId="40" fillId="0" borderId="0" applyNumberForma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10" fillId="0" borderId="0"/>
    <xf numFmtId="166" fontId="15" fillId="0" borderId="0"/>
    <xf numFmtId="166" fontId="10" fillId="0" borderId="0"/>
    <xf numFmtId="166" fontId="10" fillId="0" borderId="0"/>
    <xf numFmtId="166" fontId="10" fillId="0" borderId="0"/>
    <xf numFmtId="166" fontId="10" fillId="0" borderId="0"/>
    <xf numFmtId="166" fontId="12" fillId="0" borderId="0">
      <alignment wrapText="1"/>
    </xf>
    <xf numFmtId="166" fontId="10" fillId="0" borderId="0"/>
    <xf numFmtId="166" fontId="10" fillId="0" borderId="0"/>
    <xf numFmtId="166" fontId="12" fillId="0" borderId="0"/>
    <xf numFmtId="166" fontId="12" fillId="0" borderId="0"/>
    <xf numFmtId="9" fontId="10" fillId="0" borderId="0" applyFont="0" applyFill="0" applyBorder="0" applyAlignment="0" applyProtection="0"/>
    <xf numFmtId="166" fontId="10" fillId="0" borderId="0"/>
    <xf numFmtId="0" fontId="43" fillId="0" borderId="0" applyNumberFormat="0" applyFill="0" applyBorder="0" applyAlignment="0" applyProtection="0">
      <alignment vertical="top"/>
      <protection locked="0"/>
    </xf>
    <xf numFmtId="0" fontId="15"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6" fontId="9" fillId="0" borderId="0"/>
    <xf numFmtId="0" fontId="9" fillId="0" borderId="0"/>
    <xf numFmtId="0" fontId="9" fillId="0" borderId="0"/>
    <xf numFmtId="0" fontId="9" fillId="0" borderId="0"/>
    <xf numFmtId="0" fontId="9" fillId="0" borderId="0"/>
    <xf numFmtId="166" fontId="9" fillId="0" borderId="0"/>
    <xf numFmtId="166" fontId="9" fillId="0" borderId="0"/>
    <xf numFmtId="166" fontId="9" fillId="0" borderId="0"/>
    <xf numFmtId="0" fontId="9" fillId="0" borderId="0"/>
    <xf numFmtId="0" fontId="9" fillId="0" borderId="0"/>
    <xf numFmtId="166" fontId="9" fillId="0" borderId="0"/>
    <xf numFmtId="0" fontId="9" fillId="0" borderId="0"/>
    <xf numFmtId="166" fontId="9" fillId="0" borderId="0"/>
    <xf numFmtId="0" fontId="9" fillId="0" borderId="0"/>
    <xf numFmtId="0" fontId="9" fillId="0" borderId="0"/>
    <xf numFmtId="0" fontId="9" fillId="2" borderId="1" applyNumberFormat="0" applyFont="0" applyAlignment="0" applyProtection="0"/>
    <xf numFmtId="0" fontId="9" fillId="2" borderId="1" applyNumberFormat="0" applyFont="0" applyAlignment="0" applyProtection="0"/>
    <xf numFmtId="0" fontId="9" fillId="2" borderId="1" applyNumberFormat="0" applyFont="0" applyAlignment="0" applyProtection="0"/>
    <xf numFmtId="0" fontId="9" fillId="2" borderId="1" applyNumberFormat="0" applyFont="0" applyAlignment="0" applyProtection="0"/>
    <xf numFmtId="0" fontId="9" fillId="2" borderId="1" applyNumberFormat="0" applyFont="0" applyAlignment="0" applyProtection="0"/>
    <xf numFmtId="0" fontId="9" fillId="2" borderId="1"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9" fontId="9" fillId="0" borderId="0" applyFont="0" applyFill="0" applyBorder="0" applyAlignment="0" applyProtection="0"/>
    <xf numFmtId="166" fontId="9" fillId="0" borderId="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47" fillId="0" borderId="14" applyNumberFormat="0" applyFill="0" applyAlignment="0" applyProtection="0"/>
    <xf numFmtId="0" fontId="47" fillId="0" borderId="0" applyNumberFormat="0" applyFill="0" applyBorder="0" applyAlignment="0" applyProtection="0"/>
    <xf numFmtId="0" fontId="48" fillId="26" borderId="0" applyNumberFormat="0" applyBorder="0" applyAlignment="0" applyProtection="0"/>
    <xf numFmtId="0" fontId="49" fillId="27" borderId="0" applyNumberFormat="0" applyBorder="0" applyAlignment="0" applyProtection="0"/>
    <xf numFmtId="0" fontId="50" fillId="28" borderId="0" applyNumberFormat="0" applyBorder="0" applyAlignment="0" applyProtection="0"/>
    <xf numFmtId="0" fontId="51" fillId="29" borderId="15" applyNumberFormat="0" applyAlignment="0" applyProtection="0"/>
    <xf numFmtId="0" fontId="52" fillId="30" borderId="16" applyNumberFormat="0" applyAlignment="0" applyProtection="0"/>
    <xf numFmtId="0" fontId="53" fillId="30" borderId="15" applyNumberFormat="0" applyAlignment="0" applyProtection="0"/>
    <xf numFmtId="0" fontId="54" fillId="0" borderId="17" applyNumberFormat="0" applyFill="0" applyAlignment="0" applyProtection="0"/>
    <xf numFmtId="0" fontId="55" fillId="31" borderId="18"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41" fillId="0" borderId="19" applyNumberFormat="0" applyFill="0" applyAlignment="0" applyProtection="0"/>
    <xf numFmtId="0" fontId="5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58" fillId="55" borderId="0" applyNumberFormat="0" applyBorder="0" applyAlignment="0" applyProtection="0"/>
    <xf numFmtId="0" fontId="8" fillId="0" borderId="0"/>
    <xf numFmtId="0" fontId="8" fillId="2" borderId="1" applyNumberFormat="0" applyFont="0" applyAlignment="0" applyProtection="0"/>
    <xf numFmtId="0" fontId="7" fillId="0" borderId="0"/>
    <xf numFmtId="9" fontId="13" fillId="0" borderId="0" applyFont="0" applyFill="0" applyBorder="0" applyAlignment="0" applyProtection="0"/>
    <xf numFmtId="0" fontId="7" fillId="0" borderId="0"/>
    <xf numFmtId="0" fontId="6" fillId="0" borderId="0"/>
    <xf numFmtId="0" fontId="6" fillId="2" borderId="1" applyNumberFormat="0" applyFont="0" applyAlignment="0" applyProtection="0"/>
    <xf numFmtId="0" fontId="6" fillId="33" borderId="0" applyNumberFormat="0" applyBorder="0" applyAlignment="0" applyProtection="0"/>
    <xf numFmtId="0" fontId="6" fillId="34"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xf numFmtId="0" fontId="5" fillId="0" borderId="0"/>
    <xf numFmtId="0" fontId="5" fillId="0" borderId="0"/>
    <xf numFmtId="0" fontId="5" fillId="0" borderId="0"/>
    <xf numFmtId="0" fontId="5" fillId="0" borderId="0"/>
    <xf numFmtId="166" fontId="5" fillId="0" borderId="0"/>
    <xf numFmtId="166" fontId="5" fillId="0" borderId="0"/>
    <xf numFmtId="166" fontId="5" fillId="0" borderId="0"/>
    <xf numFmtId="0" fontId="5" fillId="0" borderId="0"/>
    <xf numFmtId="0" fontId="5" fillId="0" borderId="0"/>
    <xf numFmtId="166" fontId="5" fillId="0" borderId="0"/>
    <xf numFmtId="0" fontId="5" fillId="0" borderId="0"/>
    <xf numFmtId="166" fontId="5" fillId="0" borderId="0"/>
    <xf numFmtId="0" fontId="5" fillId="0" borderId="0"/>
    <xf numFmtId="0" fontId="5" fillId="0" borderId="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9" fontId="5" fillId="0" borderId="0" applyFont="0" applyFill="0" applyBorder="0" applyAlignment="0" applyProtection="0"/>
    <xf numFmtId="166"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xf numFmtId="0" fontId="5" fillId="0" borderId="0"/>
    <xf numFmtId="0" fontId="5" fillId="0" borderId="0"/>
    <xf numFmtId="0" fontId="5" fillId="0" borderId="0"/>
    <xf numFmtId="0" fontId="5" fillId="0" borderId="0"/>
    <xf numFmtId="166" fontId="5" fillId="0" borderId="0"/>
    <xf numFmtId="166" fontId="5" fillId="0" borderId="0"/>
    <xf numFmtId="166" fontId="5" fillId="0" borderId="0"/>
    <xf numFmtId="0" fontId="5" fillId="0" borderId="0"/>
    <xf numFmtId="0" fontId="5" fillId="0" borderId="0"/>
    <xf numFmtId="166" fontId="5" fillId="0" borderId="0"/>
    <xf numFmtId="0" fontId="5" fillId="0" borderId="0"/>
    <xf numFmtId="166" fontId="5" fillId="0" borderId="0"/>
    <xf numFmtId="0" fontId="5" fillId="0" borderId="0"/>
    <xf numFmtId="0" fontId="5" fillId="0" borderId="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9" fontId="5" fillId="0" borderId="0" applyFont="0" applyFill="0" applyBorder="0" applyAlignment="0" applyProtection="0"/>
    <xf numFmtId="166" fontId="5" fillId="0" borderId="0"/>
    <xf numFmtId="0" fontId="5" fillId="33" borderId="0" applyNumberFormat="0" applyBorder="0" applyAlignment="0" applyProtection="0"/>
    <xf numFmtId="0" fontId="5" fillId="34"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0" borderId="0"/>
    <xf numFmtId="0" fontId="5" fillId="2" borderId="1" applyNumberFormat="0" applyFont="0" applyAlignment="0" applyProtection="0"/>
    <xf numFmtId="0" fontId="5" fillId="0" borderId="0"/>
    <xf numFmtId="0" fontId="5" fillId="0" borderId="0"/>
    <xf numFmtId="0" fontId="5" fillId="0" borderId="0"/>
    <xf numFmtId="0" fontId="5" fillId="2" borderId="1" applyNumberFormat="0" applyFont="0" applyAlignment="0" applyProtection="0"/>
    <xf numFmtId="0" fontId="5" fillId="33" borderId="0" applyNumberFormat="0" applyBorder="0" applyAlignment="0" applyProtection="0"/>
    <xf numFmtId="0" fontId="5" fillId="34"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2" borderId="1" applyNumberFormat="0" applyFont="0" applyAlignment="0" applyProtection="0"/>
    <xf numFmtId="0" fontId="4" fillId="0" borderId="0"/>
    <xf numFmtId="0" fontId="4" fillId="0" borderId="0"/>
    <xf numFmtId="0" fontId="4" fillId="0" borderId="0"/>
    <xf numFmtId="0" fontId="4" fillId="2" borderId="1" applyNumberFormat="0" applyFont="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2" borderId="1" applyNumberFormat="0" applyFont="0" applyAlignment="0" applyProtection="0"/>
    <xf numFmtId="0" fontId="4" fillId="0" borderId="0"/>
    <xf numFmtId="0" fontId="4" fillId="0" borderId="0"/>
    <xf numFmtId="0" fontId="4" fillId="0" borderId="0"/>
    <xf numFmtId="0" fontId="4" fillId="2" borderId="1" applyNumberFormat="0" applyFont="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2" borderId="1" applyNumberFormat="0" applyFont="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165" fontId="4" fillId="0" borderId="0" applyFont="0" applyFill="0" applyBorder="0" applyAlignment="0" applyProtection="0"/>
    <xf numFmtId="0" fontId="60" fillId="23" borderId="0"/>
    <xf numFmtId="167" fontId="61" fillId="0" borderId="0"/>
    <xf numFmtId="0" fontId="12"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2" borderId="1" applyNumberFormat="0" applyFont="0" applyAlignment="0" applyProtection="0"/>
    <xf numFmtId="0" fontId="4" fillId="0" borderId="0"/>
    <xf numFmtId="0" fontId="4" fillId="0" borderId="0"/>
    <xf numFmtId="0" fontId="4" fillId="0" borderId="0"/>
    <xf numFmtId="0" fontId="4" fillId="2" borderId="1" applyNumberFormat="0" applyFont="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2" borderId="1" applyNumberFormat="0" applyFont="0" applyAlignment="0" applyProtection="0"/>
    <xf numFmtId="0" fontId="4" fillId="0" borderId="0"/>
    <xf numFmtId="0" fontId="4" fillId="0" borderId="0"/>
    <xf numFmtId="0" fontId="4" fillId="0" borderId="0"/>
    <xf numFmtId="0" fontId="4" fillId="2" borderId="1" applyNumberFormat="0" applyFont="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2" borderId="1" applyNumberFormat="0" applyFont="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165" fontId="4"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2" borderId="1" applyNumberFormat="0" applyFont="0" applyAlignment="0" applyProtection="0"/>
    <xf numFmtId="0" fontId="4" fillId="0" borderId="0"/>
    <xf numFmtId="0" fontId="4" fillId="0" borderId="0"/>
    <xf numFmtId="0" fontId="4" fillId="0" borderId="0"/>
    <xf numFmtId="0" fontId="4" fillId="2" borderId="1" applyNumberFormat="0" applyFont="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0" fontId="4" fillId="0" borderId="0"/>
    <xf numFmtId="0" fontId="4" fillId="0" borderId="0"/>
    <xf numFmtId="0" fontId="4" fillId="0" borderId="0"/>
    <xf numFmtId="0" fontId="4" fillId="0" borderId="0"/>
    <xf numFmtId="166" fontId="4" fillId="0" borderId="0"/>
    <xf numFmtId="166" fontId="4" fillId="0" borderId="0"/>
    <xf numFmtId="166" fontId="4" fillId="0" borderId="0"/>
    <xf numFmtId="0" fontId="4" fillId="0" borderId="0"/>
    <xf numFmtId="0" fontId="4" fillId="0" borderId="0"/>
    <xf numFmtId="166" fontId="4" fillId="0" borderId="0"/>
    <xf numFmtId="0" fontId="4" fillId="0" borderId="0"/>
    <xf numFmtId="166" fontId="4" fillId="0" borderId="0"/>
    <xf numFmtId="0" fontId="4" fillId="0" borderId="0"/>
    <xf numFmtId="0" fontId="4"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9" fontId="4" fillId="0" borderId="0" applyFont="0" applyFill="0" applyBorder="0" applyAlignment="0" applyProtection="0"/>
    <xf numFmtId="166" fontId="4" fillId="0" borderId="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2" borderId="1" applyNumberFormat="0" applyFont="0" applyAlignment="0" applyProtection="0"/>
    <xf numFmtId="0" fontId="4" fillId="0" borderId="0"/>
    <xf numFmtId="0" fontId="4" fillId="0" borderId="0"/>
    <xf numFmtId="0" fontId="4" fillId="0" borderId="0"/>
    <xf numFmtId="0" fontId="4" fillId="2" borderId="1" applyNumberFormat="0" applyFont="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2" borderId="1" applyNumberFormat="0" applyFont="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165" fontId="4"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165"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165"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0" fontId="3" fillId="0" borderId="0"/>
    <xf numFmtId="0" fontId="3" fillId="0" borderId="0"/>
    <xf numFmtId="0" fontId="3" fillId="0" borderId="0"/>
    <xf numFmtId="0" fontId="3" fillId="0" borderId="0"/>
    <xf numFmtId="166" fontId="3" fillId="0" borderId="0"/>
    <xf numFmtId="166" fontId="3" fillId="0" borderId="0"/>
    <xf numFmtId="166" fontId="3" fillId="0" borderId="0"/>
    <xf numFmtId="0" fontId="3" fillId="0" borderId="0"/>
    <xf numFmtId="0" fontId="3" fillId="0" borderId="0"/>
    <xf numFmtId="166" fontId="3" fillId="0" borderId="0"/>
    <xf numFmtId="0" fontId="3" fillId="0" borderId="0"/>
    <xf numFmtId="166" fontId="3" fillId="0" borderId="0"/>
    <xf numFmtId="0" fontId="3" fillId="0" borderId="0"/>
    <xf numFmtId="0" fontId="3" fillId="0" borderId="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9" fontId="3" fillId="0" borderId="0" applyFont="0" applyFill="0" applyBorder="0" applyAlignment="0" applyProtection="0"/>
    <xf numFmtId="166" fontId="3" fillId="0" borderId="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2" borderId="1" applyNumberFormat="0" applyFont="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165"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2" fillId="0" borderId="0"/>
    <xf numFmtId="0" fontId="12" fillId="0" borderId="0"/>
    <xf numFmtId="168" fontId="12" fillId="0" borderId="0"/>
    <xf numFmtId="168" fontId="69" fillId="0" borderId="0"/>
    <xf numFmtId="9" fontId="13" fillId="0" borderId="0" applyFont="0" applyFill="0" applyBorder="0" applyAlignment="0" applyProtection="0"/>
    <xf numFmtId="165" fontId="13" fillId="0" borderId="0" applyFont="0" applyFill="0" applyBorder="0" applyAlignment="0" applyProtection="0"/>
    <xf numFmtId="0" fontId="1" fillId="0" borderId="0"/>
  </cellStyleXfs>
  <cellXfs count="163">
    <xf numFmtId="0" fontId="0" fillId="0" borderId="0" xfId="0"/>
    <xf numFmtId="0" fontId="62" fillId="59" borderId="0" xfId="0" applyFont="1" applyFill="1"/>
    <xf numFmtId="0" fontId="0" fillId="0" borderId="0" xfId="0" applyAlignment="1">
      <alignment vertical="center"/>
    </xf>
    <xf numFmtId="0" fontId="19" fillId="0" borderId="0" xfId="0" applyFont="1" applyAlignment="1">
      <alignment vertical="center"/>
    </xf>
    <xf numFmtId="0" fontId="42" fillId="0" borderId="0" xfId="0" applyFont="1"/>
    <xf numFmtId="0" fontId="59" fillId="56" borderId="2" xfId="137" applyNumberFormat="1" applyFont="1" applyFill="1" applyBorder="1" applyAlignment="1">
      <alignment horizontal="center" vertical="center"/>
    </xf>
    <xf numFmtId="0" fontId="59" fillId="58" borderId="2" xfId="137" applyNumberFormat="1" applyFont="1" applyFill="1" applyBorder="1" applyAlignment="1">
      <alignment horizontal="center" vertical="center"/>
    </xf>
    <xf numFmtId="0" fontId="59" fillId="0" borderId="2" xfId="137" applyNumberFormat="1" applyFont="1" applyBorder="1" applyAlignment="1">
      <alignment horizontal="center" vertical="center"/>
    </xf>
    <xf numFmtId="0" fontId="62" fillId="59" borderId="0" xfId="0" applyFont="1" applyFill="1" applyAlignment="1">
      <alignment vertical="center"/>
    </xf>
    <xf numFmtId="0" fontId="65" fillId="0" borderId="0" xfId="0" applyFont="1" applyAlignment="1">
      <alignment horizontal="left" vertical="center"/>
    </xf>
    <xf numFmtId="14" fontId="13" fillId="0" borderId="21" xfId="0" applyNumberFormat="1" applyFont="1" applyBorder="1" applyAlignment="1" applyProtection="1">
      <alignment vertical="center"/>
      <protection locked="0"/>
    </xf>
    <xf numFmtId="0" fontId="17" fillId="61" borderId="2" xfId="0" applyFont="1" applyFill="1" applyBorder="1" applyAlignment="1">
      <alignment horizontal="center" vertical="center" wrapText="1"/>
    </xf>
    <xf numFmtId="0" fontId="0" fillId="0" borderId="0" xfId="0" applyAlignment="1">
      <alignment horizontal="center" vertical="center"/>
    </xf>
    <xf numFmtId="0" fontId="62" fillId="60" borderId="0" xfId="0" applyFont="1" applyFill="1" applyAlignment="1">
      <alignment vertical="center"/>
    </xf>
    <xf numFmtId="0" fontId="62" fillId="60" borderId="0" xfId="0" applyFont="1" applyFill="1"/>
    <xf numFmtId="0" fontId="62" fillId="60" borderId="0" xfId="0" applyFont="1" applyFill="1" applyAlignment="1">
      <alignment horizontal="center"/>
    </xf>
    <xf numFmtId="0" fontId="62" fillId="59" borderId="0" xfId="0" applyFont="1" applyFill="1" applyAlignment="1">
      <alignment horizontal="center"/>
    </xf>
    <xf numFmtId="0" fontId="0" fillId="0" borderId="0" xfId="0" applyAlignment="1">
      <alignment horizontal="center"/>
    </xf>
    <xf numFmtId="0" fontId="0" fillId="0" borderId="2" xfId="0" applyBorder="1" applyAlignment="1">
      <alignment vertical="center"/>
    </xf>
    <xf numFmtId="0" fontId="59" fillId="57" borderId="24" xfId="137" applyNumberFormat="1" applyFont="1" applyFill="1" applyBorder="1" applyAlignment="1">
      <alignment horizontal="center" vertical="center"/>
    </xf>
    <xf numFmtId="0" fontId="62" fillId="0" borderId="0" xfId="0" applyFont="1"/>
    <xf numFmtId="0" fontId="59" fillId="0" borderId="2" xfId="137" applyNumberFormat="1" applyFont="1" applyBorder="1" applyAlignment="1">
      <alignment horizontal="left" vertical="center"/>
    </xf>
    <xf numFmtId="0" fontId="13" fillId="0" borderId="0" xfId="2231" applyFont="1"/>
    <xf numFmtId="0" fontId="66" fillId="0" borderId="20" xfId="2231" applyFont="1" applyBorder="1" applyAlignment="1">
      <alignment horizontal="center" vertical="center"/>
    </xf>
    <xf numFmtId="0" fontId="66" fillId="0" borderId="0" xfId="2231" applyFont="1" applyAlignment="1">
      <alignment horizontal="center" vertical="center"/>
    </xf>
    <xf numFmtId="0" fontId="13" fillId="0" borderId="0" xfId="2231" applyFont="1" applyAlignment="1">
      <alignment vertical="center"/>
    </xf>
    <xf numFmtId="0" fontId="66" fillId="61" borderId="2" xfId="2231" applyFont="1" applyFill="1" applyBorder="1" applyAlignment="1">
      <alignment horizontal="center" vertical="center"/>
    </xf>
    <xf numFmtId="0" fontId="67" fillId="60" borderId="2" xfId="2231" applyFont="1" applyFill="1" applyBorder="1" applyAlignment="1">
      <alignment horizontal="center" vertical="center"/>
    </xf>
    <xf numFmtId="0" fontId="17" fillId="0" borderId="0" xfId="2231" applyFont="1"/>
    <xf numFmtId="0" fontId="66" fillId="62" borderId="2" xfId="2231" applyFont="1" applyFill="1" applyBorder="1" applyAlignment="1">
      <alignment horizontal="center" vertical="center"/>
    </xf>
    <xf numFmtId="0" fontId="2" fillId="63" borderId="0" xfId="2231" applyFill="1"/>
    <xf numFmtId="168" fontId="12" fillId="63" borderId="0" xfId="2233" applyFill="1" applyAlignment="1" applyProtection="1">
      <alignment vertical="top" wrapText="1"/>
      <protection hidden="1"/>
    </xf>
    <xf numFmtId="168" fontId="71" fillId="0" borderId="0" xfId="2234" applyFont="1" applyAlignment="1">
      <alignment horizontal="left" vertical="center"/>
    </xf>
    <xf numFmtId="168" fontId="71" fillId="0" borderId="0" xfId="2234" applyFont="1"/>
    <xf numFmtId="0" fontId="68" fillId="61" borderId="2" xfId="2232" applyFont="1" applyFill="1" applyBorder="1" applyAlignment="1">
      <alignment horizontal="center" vertical="center" wrapText="1"/>
    </xf>
    <xf numFmtId="14" fontId="15" fillId="63" borderId="2" xfId="2232" applyNumberFormat="1" applyFont="1" applyFill="1" applyBorder="1" applyAlignment="1">
      <alignment horizontal="center" vertical="center" wrapText="1"/>
    </xf>
    <xf numFmtId="9" fontId="59" fillId="57" borderId="2" xfId="2235" applyFont="1" applyFill="1" applyBorder="1" applyAlignment="1">
      <alignment horizontal="center" vertical="center"/>
    </xf>
    <xf numFmtId="0" fontId="59" fillId="57" borderId="2" xfId="137" applyNumberFormat="1" applyFont="1" applyFill="1" applyBorder="1" applyAlignment="1">
      <alignment horizontal="center" vertical="center"/>
    </xf>
    <xf numFmtId="9" fontId="59" fillId="0" borderId="2" xfId="2235" applyFont="1" applyBorder="1" applyAlignment="1">
      <alignment horizontal="center" vertical="center"/>
    </xf>
    <xf numFmtId="9" fontId="59" fillId="56" borderId="2" xfId="2235" applyFont="1" applyFill="1" applyBorder="1" applyAlignment="1">
      <alignment horizontal="center" vertical="center"/>
    </xf>
    <xf numFmtId="9" fontId="59" fillId="58" borderId="2" xfId="2235" applyFont="1" applyFill="1" applyBorder="1" applyAlignment="1">
      <alignment horizontal="center" vertical="center"/>
    </xf>
    <xf numFmtId="0" fontId="17" fillId="61" borderId="2" xfId="0" applyFont="1" applyFill="1" applyBorder="1" applyAlignment="1">
      <alignment horizontal="left" vertical="center" wrapText="1"/>
    </xf>
    <xf numFmtId="0" fontId="72" fillId="61" borderId="22" xfId="0" applyFont="1" applyFill="1" applyBorder="1" applyAlignment="1">
      <alignment horizontal="center" vertical="center" wrapText="1"/>
    </xf>
    <xf numFmtId="14" fontId="0" fillId="0" borderId="0" xfId="0" applyNumberFormat="1" applyAlignment="1">
      <alignment vertical="center"/>
    </xf>
    <xf numFmtId="0" fontId="17" fillId="61" borderId="27" xfId="0" applyFont="1" applyFill="1" applyBorder="1" applyAlignment="1">
      <alignment horizontal="left" vertical="center" wrapText="1"/>
    </xf>
    <xf numFmtId="14" fontId="13" fillId="0" borderId="23" xfId="0" applyNumberFormat="1" applyFont="1" applyBorder="1" applyAlignment="1" applyProtection="1">
      <alignment vertical="center"/>
      <protection locked="0"/>
    </xf>
    <xf numFmtId="14" fontId="15" fillId="62" borderId="2" xfId="2232" applyNumberFormat="1" applyFont="1" applyFill="1" applyBorder="1" applyAlignment="1" applyProtection="1">
      <alignment vertical="center" wrapText="1"/>
      <protection locked="0"/>
    </xf>
    <xf numFmtId="0" fontId="72" fillId="61" borderId="27" xfId="0" applyFont="1" applyFill="1" applyBorder="1" applyAlignment="1">
      <alignment horizontal="center" vertical="center" wrapText="1"/>
    </xf>
    <xf numFmtId="0" fontId="0" fillId="62" borderId="2" xfId="0" applyFill="1" applyBorder="1" applyAlignment="1">
      <alignment horizontal="center" vertical="center" wrapText="1"/>
    </xf>
    <xf numFmtId="0" fontId="72" fillId="61" borderId="29" xfId="0" applyFont="1" applyFill="1" applyBorder="1" applyAlignment="1">
      <alignment horizontal="center" vertical="center" wrapText="1"/>
    </xf>
    <xf numFmtId="0" fontId="12" fillId="0" borderId="0" xfId="87"/>
    <xf numFmtId="0" fontId="72" fillId="61" borderId="2" xfId="0" applyFont="1" applyFill="1" applyBorder="1" applyAlignment="1">
      <alignment horizontal="center" vertical="center" wrapText="1"/>
    </xf>
    <xf numFmtId="0" fontId="73" fillId="0" borderId="0" xfId="2232" applyFont="1" applyAlignment="1">
      <alignment horizontal="center" vertical="center" wrapText="1"/>
    </xf>
    <xf numFmtId="3" fontId="15" fillId="63" borderId="38" xfId="2232" applyNumberFormat="1" applyFont="1" applyFill="1" applyBorder="1" applyAlignment="1" applyProtection="1">
      <alignment horizontal="center" vertical="center" wrapText="1"/>
      <protection locked="0"/>
    </xf>
    <xf numFmtId="0" fontId="15" fillId="63" borderId="39" xfId="2232" applyFont="1" applyFill="1" applyBorder="1" applyAlignment="1" applyProtection="1">
      <alignment horizontal="center" vertical="center" wrapText="1"/>
      <protection locked="0"/>
    </xf>
    <xf numFmtId="169" fontId="15" fillId="63" borderId="39" xfId="2232" applyNumberFormat="1" applyFont="1" applyFill="1" applyBorder="1" applyAlignment="1" applyProtection="1">
      <alignment horizontal="center" vertical="center" wrapText="1"/>
      <protection locked="0"/>
    </xf>
    <xf numFmtId="3" fontId="15" fillId="63" borderId="40" xfId="2232" applyNumberFormat="1" applyFont="1" applyFill="1" applyBorder="1" applyAlignment="1" applyProtection="1">
      <alignment horizontal="center" vertical="center" wrapText="1"/>
      <protection locked="0"/>
    </xf>
    <xf numFmtId="0" fontId="0" fillId="62" borderId="41" xfId="0" applyFill="1" applyBorder="1" applyAlignment="1">
      <alignment horizontal="center" vertical="center" wrapText="1"/>
    </xf>
    <xf numFmtId="0" fontId="12" fillId="0" borderId="0" xfId="0" applyFont="1" applyAlignment="1">
      <alignment horizontal="center" vertical="center" wrapText="1"/>
    </xf>
    <xf numFmtId="3" fontId="12" fillId="0" borderId="0" xfId="0" applyNumberFormat="1" applyFont="1" applyAlignment="1">
      <alignment horizontal="center" vertical="center" wrapText="1"/>
    </xf>
    <xf numFmtId="3" fontId="15" fillId="63" borderId="42" xfId="2232" applyNumberFormat="1" applyFont="1" applyFill="1" applyBorder="1" applyAlignment="1" applyProtection="1">
      <alignment horizontal="center" vertical="center" wrapText="1"/>
      <protection locked="0"/>
    </xf>
    <xf numFmtId="0" fontId="15" fillId="63" borderId="20" xfId="2232" applyFont="1" applyFill="1" applyBorder="1" applyAlignment="1" applyProtection="1">
      <alignment horizontal="center" vertical="center" wrapText="1"/>
      <protection locked="0"/>
    </xf>
    <xf numFmtId="169" fontId="15" fillId="63" borderId="20" xfId="2232" applyNumberFormat="1" applyFont="1" applyFill="1" applyBorder="1" applyAlignment="1" applyProtection="1">
      <alignment horizontal="center" vertical="center" wrapText="1"/>
      <protection locked="0"/>
    </xf>
    <xf numFmtId="3" fontId="15" fillId="63" borderId="43" xfId="2232" applyNumberFormat="1" applyFont="1" applyFill="1" applyBorder="1" applyAlignment="1" applyProtection="1">
      <alignment horizontal="center" vertical="center" wrapText="1"/>
      <protection locked="0"/>
    </xf>
    <xf numFmtId="3" fontId="15" fillId="63" borderId="44" xfId="2232" applyNumberFormat="1" applyFont="1" applyFill="1" applyBorder="1" applyAlignment="1" applyProtection="1">
      <alignment horizontal="center" vertical="center" wrapText="1"/>
      <protection locked="0"/>
    </xf>
    <xf numFmtId="0" fontId="15" fillId="63" borderId="45" xfId="2232" applyFont="1" applyFill="1" applyBorder="1" applyAlignment="1" applyProtection="1">
      <alignment horizontal="center" vertical="center" wrapText="1"/>
      <protection locked="0"/>
    </xf>
    <xf numFmtId="169" fontId="15" fillId="63" borderId="45" xfId="2232" applyNumberFormat="1" applyFont="1" applyFill="1" applyBorder="1" applyAlignment="1" applyProtection="1">
      <alignment horizontal="center" vertical="center" wrapText="1"/>
      <protection locked="0"/>
    </xf>
    <xf numFmtId="3" fontId="15" fillId="63" borderId="46" xfId="2232" applyNumberFormat="1" applyFont="1" applyFill="1" applyBorder="1" applyAlignment="1" applyProtection="1">
      <alignment horizontal="center" vertical="center" wrapText="1"/>
      <protection locked="0"/>
    </xf>
    <xf numFmtId="14" fontId="74" fillId="0" borderId="0" xfId="0" applyNumberFormat="1" applyFont="1" applyAlignment="1">
      <alignment vertical="center"/>
    </xf>
    <xf numFmtId="170" fontId="0" fillId="0" borderId="0" xfId="0" applyNumberFormat="1" applyAlignment="1">
      <alignment vertical="center"/>
    </xf>
    <xf numFmtId="0" fontId="73" fillId="0" borderId="26" xfId="2232" applyFont="1" applyBorder="1" applyAlignment="1">
      <alignment horizontal="center" vertical="center" wrapText="1"/>
    </xf>
    <xf numFmtId="3" fontId="15" fillId="63" borderId="0" xfId="2232" applyNumberFormat="1" applyFont="1" applyFill="1" applyAlignment="1" applyProtection="1">
      <alignment horizontal="center" vertical="center" wrapText="1"/>
      <protection locked="0"/>
    </xf>
    <xf numFmtId="0" fontId="15" fillId="63" borderId="0" xfId="2232" applyFont="1" applyFill="1" applyAlignment="1" applyProtection="1">
      <alignment horizontal="center" vertical="center" wrapText="1"/>
      <protection locked="0"/>
    </xf>
    <xf numFmtId="169" fontId="15" fillId="63" borderId="0" xfId="2232" applyNumberFormat="1" applyFont="1" applyFill="1" applyAlignment="1" applyProtection="1">
      <alignment horizontal="center" vertical="center" wrapText="1"/>
      <protection locked="0"/>
    </xf>
    <xf numFmtId="0" fontId="0" fillId="62" borderId="0" xfId="0" applyFill="1" applyAlignment="1">
      <alignment horizontal="center" vertical="center" wrapText="1"/>
    </xf>
    <xf numFmtId="0" fontId="75" fillId="0" borderId="0" xfId="11" applyFont="1" applyAlignment="1">
      <alignment vertical="center"/>
    </xf>
    <xf numFmtId="0" fontId="76" fillId="0" borderId="0" xfId="11" applyFont="1" applyAlignment="1">
      <alignment vertical="center"/>
    </xf>
    <xf numFmtId="0" fontId="77" fillId="0" borderId="0" xfId="0" applyFont="1" applyAlignment="1">
      <alignment horizontal="left" vertical="center" wrapText="1"/>
    </xf>
    <xf numFmtId="0" fontId="0" fillId="62" borderId="2" xfId="0" applyFill="1" applyBorder="1" applyAlignment="1">
      <alignment horizontal="left" vertical="center" wrapText="1"/>
    </xf>
    <xf numFmtId="3" fontId="15" fillId="62" borderId="2" xfId="2232" applyNumberFormat="1" applyFont="1" applyFill="1" applyBorder="1" applyAlignment="1">
      <alignment horizontal="center" vertical="center" wrapText="1"/>
    </xf>
    <xf numFmtId="171" fontId="0" fillId="0" borderId="0" xfId="2236" applyNumberFormat="1" applyFont="1" applyAlignment="1" applyProtection="1">
      <alignment horizontal="center" vertical="center"/>
    </xf>
    <xf numFmtId="0" fontId="17" fillId="0" borderId="0" xfId="0" applyFont="1" applyAlignment="1">
      <alignment vertical="center"/>
    </xf>
    <xf numFmtId="3" fontId="68" fillId="62" borderId="2" xfId="2232" applyNumberFormat="1" applyFont="1" applyFill="1" applyBorder="1" applyAlignment="1">
      <alignment horizontal="center" vertical="center" wrapText="1"/>
    </xf>
    <xf numFmtId="171" fontId="17" fillId="0" borderId="0" xfId="2236" applyNumberFormat="1" applyFont="1" applyAlignment="1" applyProtection="1">
      <alignment horizontal="center" vertical="center"/>
    </xf>
    <xf numFmtId="0" fontId="78" fillId="0" borderId="0" xfId="0" applyFont="1" applyAlignment="1">
      <alignment vertical="center"/>
    </xf>
    <xf numFmtId="0" fontId="79" fillId="60" borderId="2" xfId="0" applyFont="1" applyFill="1" applyBorder="1" applyAlignment="1">
      <alignment horizontal="center" vertical="center" wrapText="1"/>
    </xf>
    <xf numFmtId="0" fontId="0" fillId="62" borderId="2" xfId="0" applyFill="1" applyBorder="1" applyAlignment="1">
      <alignment horizontal="center" vertical="center"/>
    </xf>
    <xf numFmtId="4" fontId="15" fillId="62" borderId="2" xfId="2232" applyNumberFormat="1" applyFont="1" applyFill="1" applyBorder="1" applyAlignment="1">
      <alignment horizontal="center" vertical="center" wrapText="1"/>
    </xf>
    <xf numFmtId="172" fontId="15" fillId="62" borderId="2" xfId="2232" applyNumberFormat="1" applyFont="1" applyFill="1" applyBorder="1" applyAlignment="1">
      <alignment horizontal="center" vertical="center" wrapText="1"/>
    </xf>
    <xf numFmtId="0" fontId="63" fillId="60" borderId="2" xfId="0" applyFont="1" applyFill="1" applyBorder="1" applyAlignment="1">
      <alignment horizontal="center" vertical="center" wrapText="1"/>
    </xf>
    <xf numFmtId="0" fontId="80" fillId="60" borderId="2" xfId="0" applyFont="1" applyFill="1" applyBorder="1" applyAlignment="1">
      <alignment horizontal="center" vertical="center"/>
    </xf>
    <xf numFmtId="4" fontId="81" fillId="60" borderId="2" xfId="2232" applyNumberFormat="1" applyFont="1" applyFill="1" applyBorder="1" applyAlignment="1">
      <alignment horizontal="center" vertical="center" wrapText="1"/>
    </xf>
    <xf numFmtId="173" fontId="81" fillId="60" borderId="2" xfId="2232" applyNumberFormat="1" applyFont="1" applyFill="1" applyBorder="1" applyAlignment="1">
      <alignment horizontal="center" vertical="center" wrapText="1"/>
    </xf>
    <xf numFmtId="0" fontId="63" fillId="60" borderId="2" xfId="0" applyFont="1" applyFill="1" applyBorder="1" applyAlignment="1">
      <alignment horizontal="left" vertical="center" wrapText="1"/>
    </xf>
    <xf numFmtId="172" fontId="0" fillId="0" borderId="0" xfId="0" applyNumberFormat="1" applyAlignment="1">
      <alignment vertical="center"/>
    </xf>
    <xf numFmtId="0" fontId="0" fillId="0" borderId="21" xfId="0" applyBorder="1" applyAlignment="1" applyProtection="1">
      <alignment vertical="center"/>
      <protection locked="0"/>
    </xf>
    <xf numFmtId="0" fontId="68" fillId="0" borderId="0" xfId="2232" applyFont="1" applyAlignment="1">
      <alignment vertical="center" wrapText="1"/>
    </xf>
    <xf numFmtId="0" fontId="0" fillId="0" borderId="28" xfId="0" applyBorder="1" applyAlignment="1" applyProtection="1">
      <alignment horizontal="left" vertical="center" wrapText="1"/>
      <protection locked="0"/>
    </xf>
    <xf numFmtId="0" fontId="0" fillId="0" borderId="0" xfId="0" applyAlignment="1">
      <alignment horizontal="center" vertical="center" wrapText="1"/>
    </xf>
    <xf numFmtId="170" fontId="0" fillId="62" borderId="2" xfId="0" applyNumberFormat="1" applyFill="1" applyBorder="1" applyAlignment="1">
      <alignment horizontal="center" vertical="center" wrapText="1"/>
    </xf>
    <xf numFmtId="170" fontId="0" fillId="62" borderId="41" xfId="0" applyNumberFormat="1" applyFill="1" applyBorder="1" applyAlignment="1">
      <alignment horizontal="center" vertical="center" wrapText="1"/>
    </xf>
    <xf numFmtId="0" fontId="13" fillId="0" borderId="28" xfId="0" applyFont="1" applyBorder="1" applyAlignment="1" applyProtection="1">
      <alignment horizontal="left" vertical="center" wrapText="1"/>
      <protection locked="0"/>
    </xf>
    <xf numFmtId="0" fontId="17" fillId="61" borderId="2" xfId="0" applyFont="1" applyFill="1" applyBorder="1" applyAlignment="1">
      <alignment vertical="center" wrapText="1"/>
    </xf>
    <xf numFmtId="3" fontId="85" fillId="63" borderId="0" xfId="2232" applyNumberFormat="1" applyFont="1" applyFill="1" applyAlignment="1">
      <alignment horizontal="left" vertical="center" wrapText="1"/>
    </xf>
    <xf numFmtId="3" fontId="85" fillId="63" borderId="0" xfId="2232" applyNumberFormat="1" applyFont="1" applyFill="1" applyAlignment="1">
      <alignment horizontal="center" vertical="center" wrapText="1"/>
    </xf>
    <xf numFmtId="0" fontId="0" fillId="0" borderId="0" xfId="0" applyAlignment="1" applyProtection="1">
      <alignment vertical="center" wrapText="1"/>
      <protection locked="0"/>
    </xf>
    <xf numFmtId="0" fontId="83" fillId="0" borderId="0" xfId="0" applyFont="1" applyAlignment="1">
      <alignment vertical="center"/>
    </xf>
    <xf numFmtId="14" fontId="0" fillId="62" borderId="20" xfId="0" applyNumberFormat="1" applyFill="1" applyBorder="1" applyAlignment="1" applyProtection="1">
      <alignment vertical="center" wrapText="1"/>
      <protection locked="0"/>
    </xf>
    <xf numFmtId="14" fontId="0" fillId="0" borderId="20" xfId="0" applyNumberFormat="1" applyBorder="1" applyAlignment="1" applyProtection="1">
      <alignment horizontal="right" vertical="center"/>
      <protection locked="0"/>
    </xf>
    <xf numFmtId="0" fontId="17" fillId="0" borderId="0" xfId="0" applyFont="1" applyAlignment="1">
      <alignment vertical="center" wrapText="1"/>
    </xf>
    <xf numFmtId="0" fontId="1" fillId="63" borderId="0" xfId="2237" applyFill="1"/>
    <xf numFmtId="0" fontId="87" fillId="0" borderId="2" xfId="0" applyFont="1" applyBorder="1" applyAlignment="1">
      <alignment horizontal="left" vertical="center" wrapText="1"/>
    </xf>
    <xf numFmtId="0" fontId="87" fillId="0" borderId="2" xfId="0" applyFont="1" applyBorder="1" applyAlignment="1">
      <alignment horizontal="left" vertical="center"/>
    </xf>
    <xf numFmtId="168" fontId="70" fillId="64" borderId="0" xfId="2234" applyFont="1" applyFill="1" applyAlignment="1">
      <alignment vertical="center"/>
    </xf>
    <xf numFmtId="168" fontId="70" fillId="0" borderId="0" xfId="2234" applyFont="1" applyAlignment="1">
      <alignment vertical="center"/>
    </xf>
    <xf numFmtId="0" fontId="2" fillId="0" borderId="0" xfId="2231"/>
    <xf numFmtId="3" fontId="15" fillId="0" borderId="0" xfId="2232" applyNumberFormat="1" applyFont="1" applyAlignment="1">
      <alignment vertical="center" wrapText="1"/>
    </xf>
    <xf numFmtId="0" fontId="13" fillId="63" borderId="2" xfId="2231" applyFont="1" applyFill="1" applyBorder="1"/>
    <xf numFmtId="0" fontId="0" fillId="63" borderId="2" xfId="2231" applyFont="1" applyFill="1" applyBorder="1"/>
    <xf numFmtId="14" fontId="13" fillId="63" borderId="2" xfId="2231" applyNumberFormat="1" applyFont="1" applyFill="1" applyBorder="1"/>
    <xf numFmtId="0" fontId="62" fillId="59" borderId="0" xfId="0" applyFont="1" applyFill="1" applyAlignment="1">
      <alignment horizontal="left"/>
    </xf>
    <xf numFmtId="0" fontId="68" fillId="63" borderId="0" xfId="2233" applyNumberFormat="1" applyFont="1" applyFill="1" applyAlignment="1" applyProtection="1">
      <alignment horizontal="left" vertical="top" wrapText="1"/>
      <protection hidden="1"/>
    </xf>
    <xf numFmtId="0" fontId="68" fillId="61" borderId="22" xfId="2232" applyFont="1" applyFill="1" applyBorder="1" applyAlignment="1">
      <alignment horizontal="center" vertical="center" wrapText="1"/>
    </xf>
    <xf numFmtId="0" fontId="68" fillId="61" borderId="24" xfId="2232" applyFont="1" applyFill="1" applyBorder="1" applyAlignment="1">
      <alignment horizontal="center" vertical="center" wrapText="1"/>
    </xf>
    <xf numFmtId="0" fontId="86" fillId="63" borderId="49" xfId="2237" applyFont="1" applyFill="1" applyBorder="1" applyAlignment="1">
      <alignment horizontal="left"/>
    </xf>
    <xf numFmtId="0" fontId="68" fillId="61" borderId="2" xfId="2232" applyFont="1" applyFill="1" applyBorder="1" applyAlignment="1">
      <alignment horizontal="left" vertical="center" wrapText="1"/>
    </xf>
    <xf numFmtId="3" fontId="15" fillId="63" borderId="2" xfId="2232" applyNumberFormat="1" applyFont="1" applyFill="1" applyBorder="1" applyAlignment="1">
      <alignment horizontal="left" vertical="center" wrapText="1"/>
    </xf>
    <xf numFmtId="0" fontId="13" fillId="0" borderId="0" xfId="2231" applyFont="1" applyAlignment="1">
      <alignment horizontal="left" vertical="top" wrapText="1"/>
    </xf>
    <xf numFmtId="0" fontId="13" fillId="0" borderId="0" xfId="2231" applyFont="1" applyAlignment="1">
      <alignment horizontal="left" vertical="top"/>
    </xf>
    <xf numFmtId="0" fontId="62" fillId="59" borderId="0" xfId="2231" applyFont="1" applyFill="1" applyAlignment="1">
      <alignment horizontal="left" vertical="center"/>
    </xf>
    <xf numFmtId="0" fontId="13" fillId="0" borderId="25" xfId="2231" applyFont="1" applyBorder="1" applyAlignment="1">
      <alignment horizontal="left" vertical="center" wrapText="1"/>
    </xf>
    <xf numFmtId="0" fontId="13" fillId="0" borderId="0" xfId="2231" applyFont="1" applyAlignment="1">
      <alignment horizontal="left" vertical="center" wrapText="1"/>
    </xf>
    <xf numFmtId="0" fontId="13" fillId="0" borderId="26" xfId="2231" applyFont="1" applyBorder="1" applyAlignment="1">
      <alignment horizontal="left" vertical="center" wrapText="1"/>
    </xf>
    <xf numFmtId="0" fontId="17" fillId="61" borderId="2" xfId="0" applyFont="1" applyFill="1" applyBorder="1" applyAlignment="1">
      <alignment horizontal="left" vertical="center" wrapText="1"/>
    </xf>
    <xf numFmtId="0" fontId="17" fillId="61" borderId="27" xfId="0" applyFont="1" applyFill="1" applyBorder="1" applyAlignment="1">
      <alignment horizontal="left" vertical="center" wrapText="1"/>
    </xf>
    <xf numFmtId="0" fontId="72" fillId="61" borderId="22" xfId="0" applyFont="1" applyFill="1" applyBorder="1" applyAlignment="1">
      <alignment horizontal="center" vertical="center" wrapText="1"/>
    </xf>
    <xf numFmtId="0" fontId="72" fillId="61" borderId="24" xfId="0" applyFont="1" applyFill="1" applyBorder="1" applyAlignment="1">
      <alignment horizontal="center" vertical="center" wrapText="1"/>
    </xf>
    <xf numFmtId="0" fontId="72" fillId="61" borderId="27" xfId="0" applyFont="1" applyFill="1" applyBorder="1" applyAlignment="1">
      <alignment horizontal="center" vertical="center" wrapText="1"/>
    </xf>
    <xf numFmtId="0" fontId="72" fillId="61" borderId="47" xfId="0" applyFont="1" applyFill="1" applyBorder="1" applyAlignment="1">
      <alignment horizontal="center" vertical="center" wrapText="1"/>
    </xf>
    <xf numFmtId="0" fontId="72" fillId="61" borderId="41" xfId="0" applyFont="1" applyFill="1" applyBorder="1" applyAlignment="1">
      <alignment horizontal="center" vertical="center" wrapText="1"/>
    </xf>
    <xf numFmtId="0" fontId="15" fillId="63" borderId="30" xfId="2232" applyFont="1" applyFill="1" applyBorder="1" applyAlignment="1" applyProtection="1">
      <alignment horizontal="left" vertical="center" wrapText="1"/>
      <protection locked="0"/>
    </xf>
    <xf numFmtId="0" fontId="15" fillId="63" borderId="31" xfId="2232" applyFont="1" applyFill="1" applyBorder="1" applyAlignment="1" applyProtection="1">
      <alignment horizontal="left" vertical="center" wrapText="1"/>
      <protection locked="0"/>
    </xf>
    <xf numFmtId="0" fontId="15" fillId="63" borderId="32" xfId="2232" applyFont="1" applyFill="1" applyBorder="1" applyAlignment="1" applyProtection="1">
      <alignment horizontal="left" vertical="center" wrapText="1"/>
      <protection locked="0"/>
    </xf>
    <xf numFmtId="0" fontId="15" fillId="63" borderId="33" xfId="2232" applyFont="1" applyFill="1" applyBorder="1" applyAlignment="1" applyProtection="1">
      <alignment horizontal="left" vertical="center" wrapText="1"/>
      <protection locked="0"/>
    </xf>
    <xf numFmtId="0" fontId="15" fillId="63" borderId="2" xfId="2232" applyFont="1" applyFill="1" applyBorder="1" applyAlignment="1" applyProtection="1">
      <alignment horizontal="left" vertical="center" wrapText="1"/>
      <protection locked="0"/>
    </xf>
    <xf numFmtId="0" fontId="15" fillId="63" borderId="34" xfId="2232" applyFont="1" applyFill="1" applyBorder="1" applyAlignment="1" applyProtection="1">
      <alignment horizontal="left" vertical="center" wrapText="1"/>
      <protection locked="0"/>
    </xf>
    <xf numFmtId="0" fontId="15" fillId="63" borderId="35" xfId="2232" applyFont="1" applyFill="1" applyBorder="1" applyAlignment="1" applyProtection="1">
      <alignment horizontal="left" vertical="center" wrapText="1"/>
      <protection locked="0"/>
    </xf>
    <xf numFmtId="0" fontId="15" fillId="63" borderId="36" xfId="2232" applyFont="1" applyFill="1" applyBorder="1" applyAlignment="1" applyProtection="1">
      <alignment horizontal="left" vertical="center" wrapText="1"/>
      <protection locked="0"/>
    </xf>
    <xf numFmtId="0" fontId="15" fillId="63" borderId="37" xfId="2232" applyFont="1" applyFill="1" applyBorder="1" applyAlignment="1" applyProtection="1">
      <alignment horizontal="left" vertical="center" wrapText="1"/>
      <protection locked="0"/>
    </xf>
    <xf numFmtId="3" fontId="15" fillId="62" borderId="2" xfId="2232" applyNumberFormat="1" applyFont="1" applyFill="1"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3" fontId="15" fillId="0" borderId="0" xfId="2232" applyNumberFormat="1" applyFont="1" applyAlignment="1" applyProtection="1">
      <alignment horizontal="left" vertical="center" wrapText="1"/>
      <protection locked="0"/>
    </xf>
    <xf numFmtId="0" fontId="0" fillId="0" borderId="28" xfId="0" applyBorder="1" applyAlignment="1">
      <alignment horizontal="left" vertical="center" wrapText="1"/>
    </xf>
    <xf numFmtId="0" fontId="0" fillId="0" borderId="21" xfId="0" applyBorder="1" applyAlignment="1">
      <alignment horizontal="left" vertical="center" wrapText="1"/>
    </xf>
    <xf numFmtId="2" fontId="0" fillId="0" borderId="28" xfId="0" applyNumberFormat="1" applyBorder="1" applyAlignment="1">
      <alignment horizontal="left" vertical="center" wrapText="1"/>
    </xf>
    <xf numFmtId="2" fontId="0" fillId="0" borderId="21" xfId="0" applyNumberFormat="1" applyBorder="1" applyAlignment="1">
      <alignment horizontal="left" vertical="center" wrapText="1"/>
    </xf>
    <xf numFmtId="0" fontId="0" fillId="62" borderId="27" xfId="0" applyFill="1" applyBorder="1" applyAlignment="1">
      <alignment horizontal="left" vertical="center" wrapText="1"/>
    </xf>
    <xf numFmtId="0" fontId="0" fillId="62" borderId="41" xfId="0" applyFill="1" applyBorder="1" applyAlignment="1">
      <alignment horizontal="left" vertical="center" wrapText="1"/>
    </xf>
    <xf numFmtId="0" fontId="0" fillId="0" borderId="48" xfId="0"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3" fillId="0" borderId="48" xfId="0" applyFont="1" applyBorder="1" applyAlignment="1" applyProtection="1">
      <alignment horizontal="center" vertical="center"/>
      <protection locked="0"/>
    </xf>
    <xf numFmtId="0" fontId="17" fillId="61" borderId="2" xfId="0" applyFont="1" applyFill="1" applyBorder="1" applyAlignment="1">
      <alignment horizontal="center" vertical="center" wrapText="1"/>
    </xf>
  </cellXfs>
  <cellStyles count="2238">
    <cellStyle name="=C:\WINNT\SYSTEM32\COMMAND.COM" xfId="18" xr:uid="{00000000-0005-0000-0000-000000000000}"/>
    <cellStyle name="20% - Accent1" xfId="216" builtinId="30" customBuiltin="1"/>
    <cellStyle name="20% - Accent1 2" xfId="19" xr:uid="{00000000-0005-0000-0000-000002000000}"/>
    <cellStyle name="20% - Accent1 3" xfId="246" xr:uid="{00000000-0005-0000-0000-000003000000}"/>
    <cellStyle name="20% - Accent1 3 2" xfId="370" xr:uid="{00000000-0005-0000-0000-000004000000}"/>
    <cellStyle name="20% - Accent1 3 2 2" xfId="1155" xr:uid="{00000000-0005-0000-0000-000005000000}"/>
    <cellStyle name="20% - Accent1 3 2 2 2" xfId="2201" xr:uid="{00000000-0005-0000-0000-000006000000}"/>
    <cellStyle name="20% - Accent1 3 2 3" xfId="889" xr:uid="{00000000-0005-0000-0000-000007000000}"/>
    <cellStyle name="20% - Accent1 3 2 3 2" xfId="1935" xr:uid="{00000000-0005-0000-0000-000008000000}"/>
    <cellStyle name="20% - Accent1 3 2 4" xfId="618" xr:uid="{00000000-0005-0000-0000-000009000000}"/>
    <cellStyle name="20% - Accent1 3 2 4 2" xfId="1669" xr:uid="{00000000-0005-0000-0000-00000A000000}"/>
    <cellStyle name="20% - Accent1 3 2 5" xfId="1421" xr:uid="{00000000-0005-0000-0000-00000B000000}"/>
    <cellStyle name="20% - Accent1 3 3" xfId="1031" xr:uid="{00000000-0005-0000-0000-00000C000000}"/>
    <cellStyle name="20% - Accent1 3 3 2" xfId="2077" xr:uid="{00000000-0005-0000-0000-00000D000000}"/>
    <cellStyle name="20% - Accent1 3 4" xfId="765" xr:uid="{00000000-0005-0000-0000-00000E000000}"/>
    <cellStyle name="20% - Accent1 3 4 2" xfId="1811" xr:uid="{00000000-0005-0000-0000-00000F000000}"/>
    <cellStyle name="20% - Accent1 3 5" xfId="494" xr:uid="{00000000-0005-0000-0000-000010000000}"/>
    <cellStyle name="20% - Accent1 3 5 2" xfId="1545" xr:uid="{00000000-0005-0000-0000-000011000000}"/>
    <cellStyle name="20% - Accent1 3 6" xfId="1297" xr:uid="{00000000-0005-0000-0000-000012000000}"/>
    <cellStyle name="20% - Accent1 4" xfId="352" xr:uid="{00000000-0005-0000-0000-000013000000}"/>
    <cellStyle name="20% - Accent1 4 2" xfId="1137" xr:uid="{00000000-0005-0000-0000-000014000000}"/>
    <cellStyle name="20% - Accent1 4 2 2" xfId="2183" xr:uid="{00000000-0005-0000-0000-000015000000}"/>
    <cellStyle name="20% - Accent1 4 3" xfId="871" xr:uid="{00000000-0005-0000-0000-000016000000}"/>
    <cellStyle name="20% - Accent1 4 3 2" xfId="1917" xr:uid="{00000000-0005-0000-0000-000017000000}"/>
    <cellStyle name="20% - Accent1 4 4" xfId="600" xr:uid="{00000000-0005-0000-0000-000018000000}"/>
    <cellStyle name="20% - Accent1 4 4 2" xfId="1651" xr:uid="{00000000-0005-0000-0000-000019000000}"/>
    <cellStyle name="20% - Accent1 4 5" xfId="1403" xr:uid="{00000000-0005-0000-0000-00001A000000}"/>
    <cellStyle name="20% - Accent1 5" xfId="632" xr:uid="{00000000-0005-0000-0000-00001B000000}"/>
    <cellStyle name="20% - Accent1 5 2" xfId="1169" xr:uid="{00000000-0005-0000-0000-00001C000000}"/>
    <cellStyle name="20% - Accent1 5 2 2" xfId="2215" xr:uid="{00000000-0005-0000-0000-00001D000000}"/>
    <cellStyle name="20% - Accent1 5 3" xfId="903" xr:uid="{00000000-0005-0000-0000-00001E000000}"/>
    <cellStyle name="20% - Accent1 5 3 2" xfId="1949" xr:uid="{00000000-0005-0000-0000-00001F000000}"/>
    <cellStyle name="20% - Accent1 5 4" xfId="1683" xr:uid="{00000000-0005-0000-0000-000020000000}"/>
    <cellStyle name="20% - Accent1 6" xfId="1013" xr:uid="{00000000-0005-0000-0000-000021000000}"/>
    <cellStyle name="20% - Accent1 6 2" xfId="2059" xr:uid="{00000000-0005-0000-0000-000022000000}"/>
    <cellStyle name="20% - Accent1 7" xfId="747" xr:uid="{00000000-0005-0000-0000-000023000000}"/>
    <cellStyle name="20% - Accent1 7 2" xfId="1793" xr:uid="{00000000-0005-0000-0000-000024000000}"/>
    <cellStyle name="20% - Accent1 8" xfId="476" xr:uid="{00000000-0005-0000-0000-000025000000}"/>
    <cellStyle name="20% - Accent1 8 2" xfId="1527" xr:uid="{00000000-0005-0000-0000-000026000000}"/>
    <cellStyle name="20% - Accent1 9" xfId="1279" xr:uid="{00000000-0005-0000-0000-000027000000}"/>
    <cellStyle name="20% - Accent2" xfId="220" builtinId="34" customBuiltin="1"/>
    <cellStyle name="20% - Accent2 2" xfId="20" xr:uid="{00000000-0005-0000-0000-000029000000}"/>
    <cellStyle name="20% - Accent2 3" xfId="248" xr:uid="{00000000-0005-0000-0000-00002A000000}"/>
    <cellStyle name="20% - Accent2 3 2" xfId="372" xr:uid="{00000000-0005-0000-0000-00002B000000}"/>
    <cellStyle name="20% - Accent2 3 2 2" xfId="1157" xr:uid="{00000000-0005-0000-0000-00002C000000}"/>
    <cellStyle name="20% - Accent2 3 2 2 2" xfId="2203" xr:uid="{00000000-0005-0000-0000-00002D000000}"/>
    <cellStyle name="20% - Accent2 3 2 3" xfId="891" xr:uid="{00000000-0005-0000-0000-00002E000000}"/>
    <cellStyle name="20% - Accent2 3 2 3 2" xfId="1937" xr:uid="{00000000-0005-0000-0000-00002F000000}"/>
    <cellStyle name="20% - Accent2 3 2 4" xfId="620" xr:uid="{00000000-0005-0000-0000-000030000000}"/>
    <cellStyle name="20% - Accent2 3 2 4 2" xfId="1671" xr:uid="{00000000-0005-0000-0000-000031000000}"/>
    <cellStyle name="20% - Accent2 3 2 5" xfId="1423" xr:uid="{00000000-0005-0000-0000-000032000000}"/>
    <cellStyle name="20% - Accent2 3 3" xfId="1033" xr:uid="{00000000-0005-0000-0000-000033000000}"/>
    <cellStyle name="20% - Accent2 3 3 2" xfId="2079" xr:uid="{00000000-0005-0000-0000-000034000000}"/>
    <cellStyle name="20% - Accent2 3 4" xfId="767" xr:uid="{00000000-0005-0000-0000-000035000000}"/>
    <cellStyle name="20% - Accent2 3 4 2" xfId="1813" xr:uid="{00000000-0005-0000-0000-000036000000}"/>
    <cellStyle name="20% - Accent2 3 5" xfId="496" xr:uid="{00000000-0005-0000-0000-000037000000}"/>
    <cellStyle name="20% - Accent2 3 5 2" xfId="1547" xr:uid="{00000000-0005-0000-0000-000038000000}"/>
    <cellStyle name="20% - Accent2 3 6" xfId="1299" xr:uid="{00000000-0005-0000-0000-000039000000}"/>
    <cellStyle name="20% - Accent2 4" xfId="354" xr:uid="{00000000-0005-0000-0000-00003A000000}"/>
    <cellStyle name="20% - Accent2 4 2" xfId="1139" xr:uid="{00000000-0005-0000-0000-00003B000000}"/>
    <cellStyle name="20% - Accent2 4 2 2" xfId="2185" xr:uid="{00000000-0005-0000-0000-00003C000000}"/>
    <cellStyle name="20% - Accent2 4 3" xfId="873" xr:uid="{00000000-0005-0000-0000-00003D000000}"/>
    <cellStyle name="20% - Accent2 4 3 2" xfId="1919" xr:uid="{00000000-0005-0000-0000-00003E000000}"/>
    <cellStyle name="20% - Accent2 4 4" xfId="602" xr:uid="{00000000-0005-0000-0000-00003F000000}"/>
    <cellStyle name="20% - Accent2 4 4 2" xfId="1653" xr:uid="{00000000-0005-0000-0000-000040000000}"/>
    <cellStyle name="20% - Accent2 4 5" xfId="1405" xr:uid="{00000000-0005-0000-0000-000041000000}"/>
    <cellStyle name="20% - Accent2 5" xfId="634" xr:uid="{00000000-0005-0000-0000-000042000000}"/>
    <cellStyle name="20% - Accent2 5 2" xfId="1171" xr:uid="{00000000-0005-0000-0000-000043000000}"/>
    <cellStyle name="20% - Accent2 5 2 2" xfId="2217" xr:uid="{00000000-0005-0000-0000-000044000000}"/>
    <cellStyle name="20% - Accent2 5 3" xfId="905" xr:uid="{00000000-0005-0000-0000-000045000000}"/>
    <cellStyle name="20% - Accent2 5 3 2" xfId="1951" xr:uid="{00000000-0005-0000-0000-000046000000}"/>
    <cellStyle name="20% - Accent2 5 4" xfId="1685" xr:uid="{00000000-0005-0000-0000-000047000000}"/>
    <cellStyle name="20% - Accent2 6" xfId="1015" xr:uid="{00000000-0005-0000-0000-000048000000}"/>
    <cellStyle name="20% - Accent2 6 2" xfId="2061" xr:uid="{00000000-0005-0000-0000-000049000000}"/>
    <cellStyle name="20% - Accent2 7" xfId="749" xr:uid="{00000000-0005-0000-0000-00004A000000}"/>
    <cellStyle name="20% - Accent2 7 2" xfId="1795" xr:uid="{00000000-0005-0000-0000-00004B000000}"/>
    <cellStyle name="20% - Accent2 8" xfId="478" xr:uid="{00000000-0005-0000-0000-00004C000000}"/>
    <cellStyle name="20% - Accent2 8 2" xfId="1529" xr:uid="{00000000-0005-0000-0000-00004D000000}"/>
    <cellStyle name="20% - Accent2 9" xfId="1281" xr:uid="{00000000-0005-0000-0000-00004E000000}"/>
    <cellStyle name="20% - Accent3" xfId="224" builtinId="38" customBuiltin="1"/>
    <cellStyle name="20% - Accent3 2" xfId="21" xr:uid="{00000000-0005-0000-0000-000050000000}"/>
    <cellStyle name="20% - Accent3 3" xfId="250" xr:uid="{00000000-0005-0000-0000-000051000000}"/>
    <cellStyle name="20% - Accent3 3 2" xfId="374" xr:uid="{00000000-0005-0000-0000-000052000000}"/>
    <cellStyle name="20% - Accent3 3 2 2" xfId="1159" xr:uid="{00000000-0005-0000-0000-000053000000}"/>
    <cellStyle name="20% - Accent3 3 2 2 2" xfId="2205" xr:uid="{00000000-0005-0000-0000-000054000000}"/>
    <cellStyle name="20% - Accent3 3 2 3" xfId="893" xr:uid="{00000000-0005-0000-0000-000055000000}"/>
    <cellStyle name="20% - Accent3 3 2 3 2" xfId="1939" xr:uid="{00000000-0005-0000-0000-000056000000}"/>
    <cellStyle name="20% - Accent3 3 2 4" xfId="622" xr:uid="{00000000-0005-0000-0000-000057000000}"/>
    <cellStyle name="20% - Accent3 3 2 4 2" xfId="1673" xr:uid="{00000000-0005-0000-0000-000058000000}"/>
    <cellStyle name="20% - Accent3 3 2 5" xfId="1425" xr:uid="{00000000-0005-0000-0000-000059000000}"/>
    <cellStyle name="20% - Accent3 3 3" xfId="1035" xr:uid="{00000000-0005-0000-0000-00005A000000}"/>
    <cellStyle name="20% - Accent3 3 3 2" xfId="2081" xr:uid="{00000000-0005-0000-0000-00005B000000}"/>
    <cellStyle name="20% - Accent3 3 4" xfId="769" xr:uid="{00000000-0005-0000-0000-00005C000000}"/>
    <cellStyle name="20% - Accent3 3 4 2" xfId="1815" xr:uid="{00000000-0005-0000-0000-00005D000000}"/>
    <cellStyle name="20% - Accent3 3 5" xfId="498" xr:uid="{00000000-0005-0000-0000-00005E000000}"/>
    <cellStyle name="20% - Accent3 3 5 2" xfId="1549" xr:uid="{00000000-0005-0000-0000-00005F000000}"/>
    <cellStyle name="20% - Accent3 3 6" xfId="1301" xr:uid="{00000000-0005-0000-0000-000060000000}"/>
    <cellStyle name="20% - Accent3 4" xfId="356" xr:uid="{00000000-0005-0000-0000-000061000000}"/>
    <cellStyle name="20% - Accent3 4 2" xfId="1141" xr:uid="{00000000-0005-0000-0000-000062000000}"/>
    <cellStyle name="20% - Accent3 4 2 2" xfId="2187" xr:uid="{00000000-0005-0000-0000-000063000000}"/>
    <cellStyle name="20% - Accent3 4 3" xfId="875" xr:uid="{00000000-0005-0000-0000-000064000000}"/>
    <cellStyle name="20% - Accent3 4 3 2" xfId="1921" xr:uid="{00000000-0005-0000-0000-000065000000}"/>
    <cellStyle name="20% - Accent3 4 4" xfId="604" xr:uid="{00000000-0005-0000-0000-000066000000}"/>
    <cellStyle name="20% - Accent3 4 4 2" xfId="1655" xr:uid="{00000000-0005-0000-0000-000067000000}"/>
    <cellStyle name="20% - Accent3 4 5" xfId="1407" xr:uid="{00000000-0005-0000-0000-000068000000}"/>
    <cellStyle name="20% - Accent3 5" xfId="636" xr:uid="{00000000-0005-0000-0000-000069000000}"/>
    <cellStyle name="20% - Accent3 5 2" xfId="1173" xr:uid="{00000000-0005-0000-0000-00006A000000}"/>
    <cellStyle name="20% - Accent3 5 2 2" xfId="2219" xr:uid="{00000000-0005-0000-0000-00006B000000}"/>
    <cellStyle name="20% - Accent3 5 3" xfId="907" xr:uid="{00000000-0005-0000-0000-00006C000000}"/>
    <cellStyle name="20% - Accent3 5 3 2" xfId="1953" xr:uid="{00000000-0005-0000-0000-00006D000000}"/>
    <cellStyle name="20% - Accent3 5 4" xfId="1687" xr:uid="{00000000-0005-0000-0000-00006E000000}"/>
    <cellStyle name="20% - Accent3 6" xfId="1017" xr:uid="{00000000-0005-0000-0000-00006F000000}"/>
    <cellStyle name="20% - Accent3 6 2" xfId="2063" xr:uid="{00000000-0005-0000-0000-000070000000}"/>
    <cellStyle name="20% - Accent3 7" xfId="751" xr:uid="{00000000-0005-0000-0000-000071000000}"/>
    <cellStyle name="20% - Accent3 7 2" xfId="1797" xr:uid="{00000000-0005-0000-0000-000072000000}"/>
    <cellStyle name="20% - Accent3 8" xfId="480" xr:uid="{00000000-0005-0000-0000-000073000000}"/>
    <cellStyle name="20% - Accent3 8 2" xfId="1531" xr:uid="{00000000-0005-0000-0000-000074000000}"/>
    <cellStyle name="20% - Accent3 9" xfId="1283" xr:uid="{00000000-0005-0000-0000-000075000000}"/>
    <cellStyle name="20% - Accent4" xfId="228" builtinId="42" customBuiltin="1"/>
    <cellStyle name="20% - Accent4 2" xfId="22" xr:uid="{00000000-0005-0000-0000-000077000000}"/>
    <cellStyle name="20% - Accent4 3" xfId="252" xr:uid="{00000000-0005-0000-0000-000078000000}"/>
    <cellStyle name="20% - Accent4 3 2" xfId="376" xr:uid="{00000000-0005-0000-0000-000079000000}"/>
    <cellStyle name="20% - Accent4 3 2 2" xfId="1161" xr:uid="{00000000-0005-0000-0000-00007A000000}"/>
    <cellStyle name="20% - Accent4 3 2 2 2" xfId="2207" xr:uid="{00000000-0005-0000-0000-00007B000000}"/>
    <cellStyle name="20% - Accent4 3 2 3" xfId="895" xr:uid="{00000000-0005-0000-0000-00007C000000}"/>
    <cellStyle name="20% - Accent4 3 2 3 2" xfId="1941" xr:uid="{00000000-0005-0000-0000-00007D000000}"/>
    <cellStyle name="20% - Accent4 3 2 4" xfId="624" xr:uid="{00000000-0005-0000-0000-00007E000000}"/>
    <cellStyle name="20% - Accent4 3 2 4 2" xfId="1675" xr:uid="{00000000-0005-0000-0000-00007F000000}"/>
    <cellStyle name="20% - Accent4 3 2 5" xfId="1427" xr:uid="{00000000-0005-0000-0000-000080000000}"/>
    <cellStyle name="20% - Accent4 3 3" xfId="1037" xr:uid="{00000000-0005-0000-0000-000081000000}"/>
    <cellStyle name="20% - Accent4 3 3 2" xfId="2083" xr:uid="{00000000-0005-0000-0000-000082000000}"/>
    <cellStyle name="20% - Accent4 3 4" xfId="771" xr:uid="{00000000-0005-0000-0000-000083000000}"/>
    <cellStyle name="20% - Accent4 3 4 2" xfId="1817" xr:uid="{00000000-0005-0000-0000-000084000000}"/>
    <cellStyle name="20% - Accent4 3 5" xfId="500" xr:uid="{00000000-0005-0000-0000-000085000000}"/>
    <cellStyle name="20% - Accent4 3 5 2" xfId="1551" xr:uid="{00000000-0005-0000-0000-000086000000}"/>
    <cellStyle name="20% - Accent4 3 6" xfId="1303" xr:uid="{00000000-0005-0000-0000-000087000000}"/>
    <cellStyle name="20% - Accent4 4" xfId="358" xr:uid="{00000000-0005-0000-0000-000088000000}"/>
    <cellStyle name="20% - Accent4 4 2" xfId="1143" xr:uid="{00000000-0005-0000-0000-000089000000}"/>
    <cellStyle name="20% - Accent4 4 2 2" xfId="2189" xr:uid="{00000000-0005-0000-0000-00008A000000}"/>
    <cellStyle name="20% - Accent4 4 3" xfId="877" xr:uid="{00000000-0005-0000-0000-00008B000000}"/>
    <cellStyle name="20% - Accent4 4 3 2" xfId="1923" xr:uid="{00000000-0005-0000-0000-00008C000000}"/>
    <cellStyle name="20% - Accent4 4 4" xfId="606" xr:uid="{00000000-0005-0000-0000-00008D000000}"/>
    <cellStyle name="20% - Accent4 4 4 2" xfId="1657" xr:uid="{00000000-0005-0000-0000-00008E000000}"/>
    <cellStyle name="20% - Accent4 4 5" xfId="1409" xr:uid="{00000000-0005-0000-0000-00008F000000}"/>
    <cellStyle name="20% - Accent4 5" xfId="638" xr:uid="{00000000-0005-0000-0000-000090000000}"/>
    <cellStyle name="20% - Accent4 5 2" xfId="1175" xr:uid="{00000000-0005-0000-0000-000091000000}"/>
    <cellStyle name="20% - Accent4 5 2 2" xfId="2221" xr:uid="{00000000-0005-0000-0000-000092000000}"/>
    <cellStyle name="20% - Accent4 5 3" xfId="909" xr:uid="{00000000-0005-0000-0000-000093000000}"/>
    <cellStyle name="20% - Accent4 5 3 2" xfId="1955" xr:uid="{00000000-0005-0000-0000-000094000000}"/>
    <cellStyle name="20% - Accent4 5 4" xfId="1689" xr:uid="{00000000-0005-0000-0000-000095000000}"/>
    <cellStyle name="20% - Accent4 6" xfId="1019" xr:uid="{00000000-0005-0000-0000-000096000000}"/>
    <cellStyle name="20% - Accent4 6 2" xfId="2065" xr:uid="{00000000-0005-0000-0000-000097000000}"/>
    <cellStyle name="20% - Accent4 7" xfId="753" xr:uid="{00000000-0005-0000-0000-000098000000}"/>
    <cellStyle name="20% - Accent4 7 2" xfId="1799" xr:uid="{00000000-0005-0000-0000-000099000000}"/>
    <cellStyle name="20% - Accent4 8" xfId="482" xr:uid="{00000000-0005-0000-0000-00009A000000}"/>
    <cellStyle name="20% - Accent4 8 2" xfId="1533" xr:uid="{00000000-0005-0000-0000-00009B000000}"/>
    <cellStyle name="20% - Accent4 9" xfId="1285" xr:uid="{00000000-0005-0000-0000-00009C000000}"/>
    <cellStyle name="20% - Accent5" xfId="232" builtinId="46" customBuiltin="1"/>
    <cellStyle name="20% - Accent5 2" xfId="23" xr:uid="{00000000-0005-0000-0000-00009E000000}"/>
    <cellStyle name="20% - Accent5 3" xfId="254" xr:uid="{00000000-0005-0000-0000-00009F000000}"/>
    <cellStyle name="20% - Accent5 3 2" xfId="378" xr:uid="{00000000-0005-0000-0000-0000A0000000}"/>
    <cellStyle name="20% - Accent5 3 2 2" xfId="1163" xr:uid="{00000000-0005-0000-0000-0000A1000000}"/>
    <cellStyle name="20% - Accent5 3 2 2 2" xfId="2209" xr:uid="{00000000-0005-0000-0000-0000A2000000}"/>
    <cellStyle name="20% - Accent5 3 2 3" xfId="897" xr:uid="{00000000-0005-0000-0000-0000A3000000}"/>
    <cellStyle name="20% - Accent5 3 2 3 2" xfId="1943" xr:uid="{00000000-0005-0000-0000-0000A4000000}"/>
    <cellStyle name="20% - Accent5 3 2 4" xfId="626" xr:uid="{00000000-0005-0000-0000-0000A5000000}"/>
    <cellStyle name="20% - Accent5 3 2 4 2" xfId="1677" xr:uid="{00000000-0005-0000-0000-0000A6000000}"/>
    <cellStyle name="20% - Accent5 3 2 5" xfId="1429" xr:uid="{00000000-0005-0000-0000-0000A7000000}"/>
    <cellStyle name="20% - Accent5 3 3" xfId="1039" xr:uid="{00000000-0005-0000-0000-0000A8000000}"/>
    <cellStyle name="20% - Accent5 3 3 2" xfId="2085" xr:uid="{00000000-0005-0000-0000-0000A9000000}"/>
    <cellStyle name="20% - Accent5 3 4" xfId="773" xr:uid="{00000000-0005-0000-0000-0000AA000000}"/>
    <cellStyle name="20% - Accent5 3 4 2" xfId="1819" xr:uid="{00000000-0005-0000-0000-0000AB000000}"/>
    <cellStyle name="20% - Accent5 3 5" xfId="502" xr:uid="{00000000-0005-0000-0000-0000AC000000}"/>
    <cellStyle name="20% - Accent5 3 5 2" xfId="1553" xr:uid="{00000000-0005-0000-0000-0000AD000000}"/>
    <cellStyle name="20% - Accent5 3 6" xfId="1305" xr:uid="{00000000-0005-0000-0000-0000AE000000}"/>
    <cellStyle name="20% - Accent5 4" xfId="360" xr:uid="{00000000-0005-0000-0000-0000AF000000}"/>
    <cellStyle name="20% - Accent5 4 2" xfId="1145" xr:uid="{00000000-0005-0000-0000-0000B0000000}"/>
    <cellStyle name="20% - Accent5 4 2 2" xfId="2191" xr:uid="{00000000-0005-0000-0000-0000B1000000}"/>
    <cellStyle name="20% - Accent5 4 3" xfId="879" xr:uid="{00000000-0005-0000-0000-0000B2000000}"/>
    <cellStyle name="20% - Accent5 4 3 2" xfId="1925" xr:uid="{00000000-0005-0000-0000-0000B3000000}"/>
    <cellStyle name="20% - Accent5 4 4" xfId="608" xr:uid="{00000000-0005-0000-0000-0000B4000000}"/>
    <cellStyle name="20% - Accent5 4 4 2" xfId="1659" xr:uid="{00000000-0005-0000-0000-0000B5000000}"/>
    <cellStyle name="20% - Accent5 4 5" xfId="1411" xr:uid="{00000000-0005-0000-0000-0000B6000000}"/>
    <cellStyle name="20% - Accent5 5" xfId="640" xr:uid="{00000000-0005-0000-0000-0000B7000000}"/>
    <cellStyle name="20% - Accent5 5 2" xfId="1177" xr:uid="{00000000-0005-0000-0000-0000B8000000}"/>
    <cellStyle name="20% - Accent5 5 2 2" xfId="2223" xr:uid="{00000000-0005-0000-0000-0000B9000000}"/>
    <cellStyle name="20% - Accent5 5 3" xfId="911" xr:uid="{00000000-0005-0000-0000-0000BA000000}"/>
    <cellStyle name="20% - Accent5 5 3 2" xfId="1957" xr:uid="{00000000-0005-0000-0000-0000BB000000}"/>
    <cellStyle name="20% - Accent5 5 4" xfId="1691" xr:uid="{00000000-0005-0000-0000-0000BC000000}"/>
    <cellStyle name="20% - Accent5 6" xfId="1021" xr:uid="{00000000-0005-0000-0000-0000BD000000}"/>
    <cellStyle name="20% - Accent5 6 2" xfId="2067" xr:uid="{00000000-0005-0000-0000-0000BE000000}"/>
    <cellStyle name="20% - Accent5 7" xfId="755" xr:uid="{00000000-0005-0000-0000-0000BF000000}"/>
    <cellStyle name="20% - Accent5 7 2" xfId="1801" xr:uid="{00000000-0005-0000-0000-0000C0000000}"/>
    <cellStyle name="20% - Accent5 8" xfId="484" xr:uid="{00000000-0005-0000-0000-0000C1000000}"/>
    <cellStyle name="20% - Accent5 8 2" xfId="1535" xr:uid="{00000000-0005-0000-0000-0000C2000000}"/>
    <cellStyle name="20% - Accent5 9" xfId="1287" xr:uid="{00000000-0005-0000-0000-0000C3000000}"/>
    <cellStyle name="20% - Accent6" xfId="236" builtinId="50" customBuiltin="1"/>
    <cellStyle name="20% - Accent6 2" xfId="24" xr:uid="{00000000-0005-0000-0000-0000C5000000}"/>
    <cellStyle name="20% - Accent6 3" xfId="256" xr:uid="{00000000-0005-0000-0000-0000C6000000}"/>
    <cellStyle name="20% - Accent6 3 2" xfId="380" xr:uid="{00000000-0005-0000-0000-0000C7000000}"/>
    <cellStyle name="20% - Accent6 3 2 2" xfId="1165" xr:uid="{00000000-0005-0000-0000-0000C8000000}"/>
    <cellStyle name="20% - Accent6 3 2 2 2" xfId="2211" xr:uid="{00000000-0005-0000-0000-0000C9000000}"/>
    <cellStyle name="20% - Accent6 3 2 3" xfId="899" xr:uid="{00000000-0005-0000-0000-0000CA000000}"/>
    <cellStyle name="20% - Accent6 3 2 3 2" xfId="1945" xr:uid="{00000000-0005-0000-0000-0000CB000000}"/>
    <cellStyle name="20% - Accent6 3 2 4" xfId="628" xr:uid="{00000000-0005-0000-0000-0000CC000000}"/>
    <cellStyle name="20% - Accent6 3 2 4 2" xfId="1679" xr:uid="{00000000-0005-0000-0000-0000CD000000}"/>
    <cellStyle name="20% - Accent6 3 2 5" xfId="1431" xr:uid="{00000000-0005-0000-0000-0000CE000000}"/>
    <cellStyle name="20% - Accent6 3 3" xfId="1041" xr:uid="{00000000-0005-0000-0000-0000CF000000}"/>
    <cellStyle name="20% - Accent6 3 3 2" xfId="2087" xr:uid="{00000000-0005-0000-0000-0000D0000000}"/>
    <cellStyle name="20% - Accent6 3 4" xfId="775" xr:uid="{00000000-0005-0000-0000-0000D1000000}"/>
    <cellStyle name="20% - Accent6 3 4 2" xfId="1821" xr:uid="{00000000-0005-0000-0000-0000D2000000}"/>
    <cellStyle name="20% - Accent6 3 5" xfId="504" xr:uid="{00000000-0005-0000-0000-0000D3000000}"/>
    <cellStyle name="20% - Accent6 3 5 2" xfId="1555" xr:uid="{00000000-0005-0000-0000-0000D4000000}"/>
    <cellStyle name="20% - Accent6 3 6" xfId="1307" xr:uid="{00000000-0005-0000-0000-0000D5000000}"/>
    <cellStyle name="20% - Accent6 4" xfId="362" xr:uid="{00000000-0005-0000-0000-0000D6000000}"/>
    <cellStyle name="20% - Accent6 4 2" xfId="1147" xr:uid="{00000000-0005-0000-0000-0000D7000000}"/>
    <cellStyle name="20% - Accent6 4 2 2" xfId="2193" xr:uid="{00000000-0005-0000-0000-0000D8000000}"/>
    <cellStyle name="20% - Accent6 4 3" xfId="881" xr:uid="{00000000-0005-0000-0000-0000D9000000}"/>
    <cellStyle name="20% - Accent6 4 3 2" xfId="1927" xr:uid="{00000000-0005-0000-0000-0000DA000000}"/>
    <cellStyle name="20% - Accent6 4 4" xfId="610" xr:uid="{00000000-0005-0000-0000-0000DB000000}"/>
    <cellStyle name="20% - Accent6 4 4 2" xfId="1661" xr:uid="{00000000-0005-0000-0000-0000DC000000}"/>
    <cellStyle name="20% - Accent6 4 5" xfId="1413" xr:uid="{00000000-0005-0000-0000-0000DD000000}"/>
    <cellStyle name="20% - Accent6 5" xfId="642" xr:uid="{00000000-0005-0000-0000-0000DE000000}"/>
    <cellStyle name="20% - Accent6 5 2" xfId="1179" xr:uid="{00000000-0005-0000-0000-0000DF000000}"/>
    <cellStyle name="20% - Accent6 5 2 2" xfId="2225" xr:uid="{00000000-0005-0000-0000-0000E0000000}"/>
    <cellStyle name="20% - Accent6 5 3" xfId="913" xr:uid="{00000000-0005-0000-0000-0000E1000000}"/>
    <cellStyle name="20% - Accent6 5 3 2" xfId="1959" xr:uid="{00000000-0005-0000-0000-0000E2000000}"/>
    <cellStyle name="20% - Accent6 5 4" xfId="1693" xr:uid="{00000000-0005-0000-0000-0000E3000000}"/>
    <cellStyle name="20% - Accent6 6" xfId="1023" xr:uid="{00000000-0005-0000-0000-0000E4000000}"/>
    <cellStyle name="20% - Accent6 6 2" xfId="2069" xr:uid="{00000000-0005-0000-0000-0000E5000000}"/>
    <cellStyle name="20% - Accent6 7" xfId="757" xr:uid="{00000000-0005-0000-0000-0000E6000000}"/>
    <cellStyle name="20% - Accent6 7 2" xfId="1803" xr:uid="{00000000-0005-0000-0000-0000E7000000}"/>
    <cellStyle name="20% - Accent6 8" xfId="486" xr:uid="{00000000-0005-0000-0000-0000E8000000}"/>
    <cellStyle name="20% - Accent6 8 2" xfId="1537" xr:uid="{00000000-0005-0000-0000-0000E9000000}"/>
    <cellStyle name="20% - Accent6 9" xfId="1289" xr:uid="{00000000-0005-0000-0000-0000EA000000}"/>
    <cellStyle name="40% - Accent1" xfId="217" builtinId="31" customBuiltin="1"/>
    <cellStyle name="40% - Accent1 2" xfId="25" xr:uid="{00000000-0005-0000-0000-0000EC000000}"/>
    <cellStyle name="40% - Accent1 3" xfId="247" xr:uid="{00000000-0005-0000-0000-0000ED000000}"/>
    <cellStyle name="40% - Accent1 3 2" xfId="371" xr:uid="{00000000-0005-0000-0000-0000EE000000}"/>
    <cellStyle name="40% - Accent1 3 2 2" xfId="1156" xr:uid="{00000000-0005-0000-0000-0000EF000000}"/>
    <cellStyle name="40% - Accent1 3 2 2 2" xfId="2202" xr:uid="{00000000-0005-0000-0000-0000F0000000}"/>
    <cellStyle name="40% - Accent1 3 2 3" xfId="890" xr:uid="{00000000-0005-0000-0000-0000F1000000}"/>
    <cellStyle name="40% - Accent1 3 2 3 2" xfId="1936" xr:uid="{00000000-0005-0000-0000-0000F2000000}"/>
    <cellStyle name="40% - Accent1 3 2 4" xfId="619" xr:uid="{00000000-0005-0000-0000-0000F3000000}"/>
    <cellStyle name="40% - Accent1 3 2 4 2" xfId="1670" xr:uid="{00000000-0005-0000-0000-0000F4000000}"/>
    <cellStyle name="40% - Accent1 3 2 5" xfId="1422" xr:uid="{00000000-0005-0000-0000-0000F5000000}"/>
    <cellStyle name="40% - Accent1 3 3" xfId="1032" xr:uid="{00000000-0005-0000-0000-0000F6000000}"/>
    <cellStyle name="40% - Accent1 3 3 2" xfId="2078" xr:uid="{00000000-0005-0000-0000-0000F7000000}"/>
    <cellStyle name="40% - Accent1 3 4" xfId="766" xr:uid="{00000000-0005-0000-0000-0000F8000000}"/>
    <cellStyle name="40% - Accent1 3 4 2" xfId="1812" xr:uid="{00000000-0005-0000-0000-0000F9000000}"/>
    <cellStyle name="40% - Accent1 3 5" xfId="495" xr:uid="{00000000-0005-0000-0000-0000FA000000}"/>
    <cellStyle name="40% - Accent1 3 5 2" xfId="1546" xr:uid="{00000000-0005-0000-0000-0000FB000000}"/>
    <cellStyle name="40% - Accent1 3 6" xfId="1298" xr:uid="{00000000-0005-0000-0000-0000FC000000}"/>
    <cellStyle name="40% - Accent1 4" xfId="353" xr:uid="{00000000-0005-0000-0000-0000FD000000}"/>
    <cellStyle name="40% - Accent1 4 2" xfId="1138" xr:uid="{00000000-0005-0000-0000-0000FE000000}"/>
    <cellStyle name="40% - Accent1 4 2 2" xfId="2184" xr:uid="{00000000-0005-0000-0000-0000FF000000}"/>
    <cellStyle name="40% - Accent1 4 3" xfId="872" xr:uid="{00000000-0005-0000-0000-000000010000}"/>
    <cellStyle name="40% - Accent1 4 3 2" xfId="1918" xr:uid="{00000000-0005-0000-0000-000001010000}"/>
    <cellStyle name="40% - Accent1 4 4" xfId="601" xr:uid="{00000000-0005-0000-0000-000002010000}"/>
    <cellStyle name="40% - Accent1 4 4 2" xfId="1652" xr:uid="{00000000-0005-0000-0000-000003010000}"/>
    <cellStyle name="40% - Accent1 4 5" xfId="1404" xr:uid="{00000000-0005-0000-0000-000004010000}"/>
    <cellStyle name="40% - Accent1 5" xfId="633" xr:uid="{00000000-0005-0000-0000-000005010000}"/>
    <cellStyle name="40% - Accent1 5 2" xfId="1170" xr:uid="{00000000-0005-0000-0000-000006010000}"/>
    <cellStyle name="40% - Accent1 5 2 2" xfId="2216" xr:uid="{00000000-0005-0000-0000-000007010000}"/>
    <cellStyle name="40% - Accent1 5 3" xfId="904" xr:uid="{00000000-0005-0000-0000-000008010000}"/>
    <cellStyle name="40% - Accent1 5 3 2" xfId="1950" xr:uid="{00000000-0005-0000-0000-000009010000}"/>
    <cellStyle name="40% - Accent1 5 4" xfId="1684" xr:uid="{00000000-0005-0000-0000-00000A010000}"/>
    <cellStyle name="40% - Accent1 6" xfId="1014" xr:uid="{00000000-0005-0000-0000-00000B010000}"/>
    <cellStyle name="40% - Accent1 6 2" xfId="2060" xr:uid="{00000000-0005-0000-0000-00000C010000}"/>
    <cellStyle name="40% - Accent1 7" xfId="748" xr:uid="{00000000-0005-0000-0000-00000D010000}"/>
    <cellStyle name="40% - Accent1 7 2" xfId="1794" xr:uid="{00000000-0005-0000-0000-00000E010000}"/>
    <cellStyle name="40% - Accent1 8" xfId="477" xr:uid="{00000000-0005-0000-0000-00000F010000}"/>
    <cellStyle name="40% - Accent1 8 2" xfId="1528" xr:uid="{00000000-0005-0000-0000-000010010000}"/>
    <cellStyle name="40% - Accent1 9" xfId="1280" xr:uid="{00000000-0005-0000-0000-000011010000}"/>
    <cellStyle name="40% - Accent2" xfId="221" builtinId="35" customBuiltin="1"/>
    <cellStyle name="40% - Accent2 2" xfId="26" xr:uid="{00000000-0005-0000-0000-000013010000}"/>
    <cellStyle name="40% - Accent2 3" xfId="249" xr:uid="{00000000-0005-0000-0000-000014010000}"/>
    <cellStyle name="40% - Accent2 3 2" xfId="373" xr:uid="{00000000-0005-0000-0000-000015010000}"/>
    <cellStyle name="40% - Accent2 3 2 2" xfId="1158" xr:uid="{00000000-0005-0000-0000-000016010000}"/>
    <cellStyle name="40% - Accent2 3 2 2 2" xfId="2204" xr:uid="{00000000-0005-0000-0000-000017010000}"/>
    <cellStyle name="40% - Accent2 3 2 3" xfId="892" xr:uid="{00000000-0005-0000-0000-000018010000}"/>
    <cellStyle name="40% - Accent2 3 2 3 2" xfId="1938" xr:uid="{00000000-0005-0000-0000-000019010000}"/>
    <cellStyle name="40% - Accent2 3 2 4" xfId="621" xr:uid="{00000000-0005-0000-0000-00001A010000}"/>
    <cellStyle name="40% - Accent2 3 2 4 2" xfId="1672" xr:uid="{00000000-0005-0000-0000-00001B010000}"/>
    <cellStyle name="40% - Accent2 3 2 5" xfId="1424" xr:uid="{00000000-0005-0000-0000-00001C010000}"/>
    <cellStyle name="40% - Accent2 3 3" xfId="1034" xr:uid="{00000000-0005-0000-0000-00001D010000}"/>
    <cellStyle name="40% - Accent2 3 3 2" xfId="2080" xr:uid="{00000000-0005-0000-0000-00001E010000}"/>
    <cellStyle name="40% - Accent2 3 4" xfId="768" xr:uid="{00000000-0005-0000-0000-00001F010000}"/>
    <cellStyle name="40% - Accent2 3 4 2" xfId="1814" xr:uid="{00000000-0005-0000-0000-000020010000}"/>
    <cellStyle name="40% - Accent2 3 5" xfId="497" xr:uid="{00000000-0005-0000-0000-000021010000}"/>
    <cellStyle name="40% - Accent2 3 5 2" xfId="1548" xr:uid="{00000000-0005-0000-0000-000022010000}"/>
    <cellStyle name="40% - Accent2 3 6" xfId="1300" xr:uid="{00000000-0005-0000-0000-000023010000}"/>
    <cellStyle name="40% - Accent2 4" xfId="355" xr:uid="{00000000-0005-0000-0000-000024010000}"/>
    <cellStyle name="40% - Accent2 4 2" xfId="1140" xr:uid="{00000000-0005-0000-0000-000025010000}"/>
    <cellStyle name="40% - Accent2 4 2 2" xfId="2186" xr:uid="{00000000-0005-0000-0000-000026010000}"/>
    <cellStyle name="40% - Accent2 4 3" xfId="874" xr:uid="{00000000-0005-0000-0000-000027010000}"/>
    <cellStyle name="40% - Accent2 4 3 2" xfId="1920" xr:uid="{00000000-0005-0000-0000-000028010000}"/>
    <cellStyle name="40% - Accent2 4 4" xfId="603" xr:uid="{00000000-0005-0000-0000-000029010000}"/>
    <cellStyle name="40% - Accent2 4 4 2" xfId="1654" xr:uid="{00000000-0005-0000-0000-00002A010000}"/>
    <cellStyle name="40% - Accent2 4 5" xfId="1406" xr:uid="{00000000-0005-0000-0000-00002B010000}"/>
    <cellStyle name="40% - Accent2 5" xfId="635" xr:uid="{00000000-0005-0000-0000-00002C010000}"/>
    <cellStyle name="40% - Accent2 5 2" xfId="1172" xr:uid="{00000000-0005-0000-0000-00002D010000}"/>
    <cellStyle name="40% - Accent2 5 2 2" xfId="2218" xr:uid="{00000000-0005-0000-0000-00002E010000}"/>
    <cellStyle name="40% - Accent2 5 3" xfId="906" xr:uid="{00000000-0005-0000-0000-00002F010000}"/>
    <cellStyle name="40% - Accent2 5 3 2" xfId="1952" xr:uid="{00000000-0005-0000-0000-000030010000}"/>
    <cellStyle name="40% - Accent2 5 4" xfId="1686" xr:uid="{00000000-0005-0000-0000-000031010000}"/>
    <cellStyle name="40% - Accent2 6" xfId="1016" xr:uid="{00000000-0005-0000-0000-000032010000}"/>
    <cellStyle name="40% - Accent2 6 2" xfId="2062" xr:uid="{00000000-0005-0000-0000-000033010000}"/>
    <cellStyle name="40% - Accent2 7" xfId="750" xr:uid="{00000000-0005-0000-0000-000034010000}"/>
    <cellStyle name="40% - Accent2 7 2" xfId="1796" xr:uid="{00000000-0005-0000-0000-000035010000}"/>
    <cellStyle name="40% - Accent2 8" xfId="479" xr:uid="{00000000-0005-0000-0000-000036010000}"/>
    <cellStyle name="40% - Accent2 8 2" xfId="1530" xr:uid="{00000000-0005-0000-0000-000037010000}"/>
    <cellStyle name="40% - Accent2 9" xfId="1282" xr:uid="{00000000-0005-0000-0000-000038010000}"/>
    <cellStyle name="40% - Accent3" xfId="225" builtinId="39" customBuiltin="1"/>
    <cellStyle name="40% - Accent3 2" xfId="27" xr:uid="{00000000-0005-0000-0000-00003A010000}"/>
    <cellStyle name="40% - Accent3 3" xfId="251" xr:uid="{00000000-0005-0000-0000-00003B010000}"/>
    <cellStyle name="40% - Accent3 3 2" xfId="375" xr:uid="{00000000-0005-0000-0000-00003C010000}"/>
    <cellStyle name="40% - Accent3 3 2 2" xfId="1160" xr:uid="{00000000-0005-0000-0000-00003D010000}"/>
    <cellStyle name="40% - Accent3 3 2 2 2" xfId="2206" xr:uid="{00000000-0005-0000-0000-00003E010000}"/>
    <cellStyle name="40% - Accent3 3 2 3" xfId="894" xr:uid="{00000000-0005-0000-0000-00003F010000}"/>
    <cellStyle name="40% - Accent3 3 2 3 2" xfId="1940" xr:uid="{00000000-0005-0000-0000-000040010000}"/>
    <cellStyle name="40% - Accent3 3 2 4" xfId="623" xr:uid="{00000000-0005-0000-0000-000041010000}"/>
    <cellStyle name="40% - Accent3 3 2 4 2" xfId="1674" xr:uid="{00000000-0005-0000-0000-000042010000}"/>
    <cellStyle name="40% - Accent3 3 2 5" xfId="1426" xr:uid="{00000000-0005-0000-0000-000043010000}"/>
    <cellStyle name="40% - Accent3 3 3" xfId="1036" xr:uid="{00000000-0005-0000-0000-000044010000}"/>
    <cellStyle name="40% - Accent3 3 3 2" xfId="2082" xr:uid="{00000000-0005-0000-0000-000045010000}"/>
    <cellStyle name="40% - Accent3 3 4" xfId="770" xr:uid="{00000000-0005-0000-0000-000046010000}"/>
    <cellStyle name="40% - Accent3 3 4 2" xfId="1816" xr:uid="{00000000-0005-0000-0000-000047010000}"/>
    <cellStyle name="40% - Accent3 3 5" xfId="499" xr:uid="{00000000-0005-0000-0000-000048010000}"/>
    <cellStyle name="40% - Accent3 3 5 2" xfId="1550" xr:uid="{00000000-0005-0000-0000-000049010000}"/>
    <cellStyle name="40% - Accent3 3 6" xfId="1302" xr:uid="{00000000-0005-0000-0000-00004A010000}"/>
    <cellStyle name="40% - Accent3 4" xfId="357" xr:uid="{00000000-0005-0000-0000-00004B010000}"/>
    <cellStyle name="40% - Accent3 4 2" xfId="1142" xr:uid="{00000000-0005-0000-0000-00004C010000}"/>
    <cellStyle name="40% - Accent3 4 2 2" xfId="2188" xr:uid="{00000000-0005-0000-0000-00004D010000}"/>
    <cellStyle name="40% - Accent3 4 3" xfId="876" xr:uid="{00000000-0005-0000-0000-00004E010000}"/>
    <cellStyle name="40% - Accent3 4 3 2" xfId="1922" xr:uid="{00000000-0005-0000-0000-00004F010000}"/>
    <cellStyle name="40% - Accent3 4 4" xfId="605" xr:uid="{00000000-0005-0000-0000-000050010000}"/>
    <cellStyle name="40% - Accent3 4 4 2" xfId="1656" xr:uid="{00000000-0005-0000-0000-000051010000}"/>
    <cellStyle name="40% - Accent3 4 5" xfId="1408" xr:uid="{00000000-0005-0000-0000-000052010000}"/>
    <cellStyle name="40% - Accent3 5" xfId="637" xr:uid="{00000000-0005-0000-0000-000053010000}"/>
    <cellStyle name="40% - Accent3 5 2" xfId="1174" xr:uid="{00000000-0005-0000-0000-000054010000}"/>
    <cellStyle name="40% - Accent3 5 2 2" xfId="2220" xr:uid="{00000000-0005-0000-0000-000055010000}"/>
    <cellStyle name="40% - Accent3 5 3" xfId="908" xr:uid="{00000000-0005-0000-0000-000056010000}"/>
    <cellStyle name="40% - Accent3 5 3 2" xfId="1954" xr:uid="{00000000-0005-0000-0000-000057010000}"/>
    <cellStyle name="40% - Accent3 5 4" xfId="1688" xr:uid="{00000000-0005-0000-0000-000058010000}"/>
    <cellStyle name="40% - Accent3 6" xfId="1018" xr:uid="{00000000-0005-0000-0000-000059010000}"/>
    <cellStyle name="40% - Accent3 6 2" xfId="2064" xr:uid="{00000000-0005-0000-0000-00005A010000}"/>
    <cellStyle name="40% - Accent3 7" xfId="752" xr:uid="{00000000-0005-0000-0000-00005B010000}"/>
    <cellStyle name="40% - Accent3 7 2" xfId="1798" xr:uid="{00000000-0005-0000-0000-00005C010000}"/>
    <cellStyle name="40% - Accent3 8" xfId="481" xr:uid="{00000000-0005-0000-0000-00005D010000}"/>
    <cellStyle name="40% - Accent3 8 2" xfId="1532" xr:uid="{00000000-0005-0000-0000-00005E010000}"/>
    <cellStyle name="40% - Accent3 9" xfId="1284" xr:uid="{00000000-0005-0000-0000-00005F010000}"/>
    <cellStyle name="40% - Accent4" xfId="229" builtinId="43" customBuiltin="1"/>
    <cellStyle name="40% - Accent4 2" xfId="28" xr:uid="{00000000-0005-0000-0000-000061010000}"/>
    <cellStyle name="40% - Accent4 3" xfId="253" xr:uid="{00000000-0005-0000-0000-000062010000}"/>
    <cellStyle name="40% - Accent4 3 2" xfId="377" xr:uid="{00000000-0005-0000-0000-000063010000}"/>
    <cellStyle name="40% - Accent4 3 2 2" xfId="1162" xr:uid="{00000000-0005-0000-0000-000064010000}"/>
    <cellStyle name="40% - Accent4 3 2 2 2" xfId="2208" xr:uid="{00000000-0005-0000-0000-000065010000}"/>
    <cellStyle name="40% - Accent4 3 2 3" xfId="896" xr:uid="{00000000-0005-0000-0000-000066010000}"/>
    <cellStyle name="40% - Accent4 3 2 3 2" xfId="1942" xr:uid="{00000000-0005-0000-0000-000067010000}"/>
    <cellStyle name="40% - Accent4 3 2 4" xfId="625" xr:uid="{00000000-0005-0000-0000-000068010000}"/>
    <cellStyle name="40% - Accent4 3 2 4 2" xfId="1676" xr:uid="{00000000-0005-0000-0000-000069010000}"/>
    <cellStyle name="40% - Accent4 3 2 5" xfId="1428" xr:uid="{00000000-0005-0000-0000-00006A010000}"/>
    <cellStyle name="40% - Accent4 3 3" xfId="1038" xr:uid="{00000000-0005-0000-0000-00006B010000}"/>
    <cellStyle name="40% - Accent4 3 3 2" xfId="2084" xr:uid="{00000000-0005-0000-0000-00006C010000}"/>
    <cellStyle name="40% - Accent4 3 4" xfId="772" xr:uid="{00000000-0005-0000-0000-00006D010000}"/>
    <cellStyle name="40% - Accent4 3 4 2" xfId="1818" xr:uid="{00000000-0005-0000-0000-00006E010000}"/>
    <cellStyle name="40% - Accent4 3 5" xfId="501" xr:uid="{00000000-0005-0000-0000-00006F010000}"/>
    <cellStyle name="40% - Accent4 3 5 2" xfId="1552" xr:uid="{00000000-0005-0000-0000-000070010000}"/>
    <cellStyle name="40% - Accent4 3 6" xfId="1304" xr:uid="{00000000-0005-0000-0000-000071010000}"/>
    <cellStyle name="40% - Accent4 4" xfId="359" xr:uid="{00000000-0005-0000-0000-000072010000}"/>
    <cellStyle name="40% - Accent4 4 2" xfId="1144" xr:uid="{00000000-0005-0000-0000-000073010000}"/>
    <cellStyle name="40% - Accent4 4 2 2" xfId="2190" xr:uid="{00000000-0005-0000-0000-000074010000}"/>
    <cellStyle name="40% - Accent4 4 3" xfId="878" xr:uid="{00000000-0005-0000-0000-000075010000}"/>
    <cellStyle name="40% - Accent4 4 3 2" xfId="1924" xr:uid="{00000000-0005-0000-0000-000076010000}"/>
    <cellStyle name="40% - Accent4 4 4" xfId="607" xr:uid="{00000000-0005-0000-0000-000077010000}"/>
    <cellStyle name="40% - Accent4 4 4 2" xfId="1658" xr:uid="{00000000-0005-0000-0000-000078010000}"/>
    <cellStyle name="40% - Accent4 4 5" xfId="1410" xr:uid="{00000000-0005-0000-0000-000079010000}"/>
    <cellStyle name="40% - Accent4 5" xfId="639" xr:uid="{00000000-0005-0000-0000-00007A010000}"/>
    <cellStyle name="40% - Accent4 5 2" xfId="1176" xr:uid="{00000000-0005-0000-0000-00007B010000}"/>
    <cellStyle name="40% - Accent4 5 2 2" xfId="2222" xr:uid="{00000000-0005-0000-0000-00007C010000}"/>
    <cellStyle name="40% - Accent4 5 3" xfId="910" xr:uid="{00000000-0005-0000-0000-00007D010000}"/>
    <cellStyle name="40% - Accent4 5 3 2" xfId="1956" xr:uid="{00000000-0005-0000-0000-00007E010000}"/>
    <cellStyle name="40% - Accent4 5 4" xfId="1690" xr:uid="{00000000-0005-0000-0000-00007F010000}"/>
    <cellStyle name="40% - Accent4 6" xfId="1020" xr:uid="{00000000-0005-0000-0000-000080010000}"/>
    <cellStyle name="40% - Accent4 6 2" xfId="2066" xr:uid="{00000000-0005-0000-0000-000081010000}"/>
    <cellStyle name="40% - Accent4 7" xfId="754" xr:uid="{00000000-0005-0000-0000-000082010000}"/>
    <cellStyle name="40% - Accent4 7 2" xfId="1800" xr:uid="{00000000-0005-0000-0000-000083010000}"/>
    <cellStyle name="40% - Accent4 8" xfId="483" xr:uid="{00000000-0005-0000-0000-000084010000}"/>
    <cellStyle name="40% - Accent4 8 2" xfId="1534" xr:uid="{00000000-0005-0000-0000-000085010000}"/>
    <cellStyle name="40% - Accent4 9" xfId="1286" xr:uid="{00000000-0005-0000-0000-000086010000}"/>
    <cellStyle name="40% - Accent5" xfId="233" builtinId="47" customBuiltin="1"/>
    <cellStyle name="40% - Accent5 2" xfId="29" xr:uid="{00000000-0005-0000-0000-000088010000}"/>
    <cellStyle name="40% - Accent5 3" xfId="255" xr:uid="{00000000-0005-0000-0000-000089010000}"/>
    <cellStyle name="40% - Accent5 3 2" xfId="379" xr:uid="{00000000-0005-0000-0000-00008A010000}"/>
    <cellStyle name="40% - Accent5 3 2 2" xfId="1164" xr:uid="{00000000-0005-0000-0000-00008B010000}"/>
    <cellStyle name="40% - Accent5 3 2 2 2" xfId="2210" xr:uid="{00000000-0005-0000-0000-00008C010000}"/>
    <cellStyle name="40% - Accent5 3 2 3" xfId="898" xr:uid="{00000000-0005-0000-0000-00008D010000}"/>
    <cellStyle name="40% - Accent5 3 2 3 2" xfId="1944" xr:uid="{00000000-0005-0000-0000-00008E010000}"/>
    <cellStyle name="40% - Accent5 3 2 4" xfId="627" xr:uid="{00000000-0005-0000-0000-00008F010000}"/>
    <cellStyle name="40% - Accent5 3 2 4 2" xfId="1678" xr:uid="{00000000-0005-0000-0000-000090010000}"/>
    <cellStyle name="40% - Accent5 3 2 5" xfId="1430" xr:uid="{00000000-0005-0000-0000-000091010000}"/>
    <cellStyle name="40% - Accent5 3 3" xfId="1040" xr:uid="{00000000-0005-0000-0000-000092010000}"/>
    <cellStyle name="40% - Accent5 3 3 2" xfId="2086" xr:uid="{00000000-0005-0000-0000-000093010000}"/>
    <cellStyle name="40% - Accent5 3 4" xfId="774" xr:uid="{00000000-0005-0000-0000-000094010000}"/>
    <cellStyle name="40% - Accent5 3 4 2" xfId="1820" xr:uid="{00000000-0005-0000-0000-000095010000}"/>
    <cellStyle name="40% - Accent5 3 5" xfId="503" xr:uid="{00000000-0005-0000-0000-000096010000}"/>
    <cellStyle name="40% - Accent5 3 5 2" xfId="1554" xr:uid="{00000000-0005-0000-0000-000097010000}"/>
    <cellStyle name="40% - Accent5 3 6" xfId="1306" xr:uid="{00000000-0005-0000-0000-000098010000}"/>
    <cellStyle name="40% - Accent5 4" xfId="361" xr:uid="{00000000-0005-0000-0000-000099010000}"/>
    <cellStyle name="40% - Accent5 4 2" xfId="1146" xr:uid="{00000000-0005-0000-0000-00009A010000}"/>
    <cellStyle name="40% - Accent5 4 2 2" xfId="2192" xr:uid="{00000000-0005-0000-0000-00009B010000}"/>
    <cellStyle name="40% - Accent5 4 3" xfId="880" xr:uid="{00000000-0005-0000-0000-00009C010000}"/>
    <cellStyle name="40% - Accent5 4 3 2" xfId="1926" xr:uid="{00000000-0005-0000-0000-00009D010000}"/>
    <cellStyle name="40% - Accent5 4 4" xfId="609" xr:uid="{00000000-0005-0000-0000-00009E010000}"/>
    <cellStyle name="40% - Accent5 4 4 2" xfId="1660" xr:uid="{00000000-0005-0000-0000-00009F010000}"/>
    <cellStyle name="40% - Accent5 4 5" xfId="1412" xr:uid="{00000000-0005-0000-0000-0000A0010000}"/>
    <cellStyle name="40% - Accent5 5" xfId="641" xr:uid="{00000000-0005-0000-0000-0000A1010000}"/>
    <cellStyle name="40% - Accent5 5 2" xfId="1178" xr:uid="{00000000-0005-0000-0000-0000A2010000}"/>
    <cellStyle name="40% - Accent5 5 2 2" xfId="2224" xr:uid="{00000000-0005-0000-0000-0000A3010000}"/>
    <cellStyle name="40% - Accent5 5 3" xfId="912" xr:uid="{00000000-0005-0000-0000-0000A4010000}"/>
    <cellStyle name="40% - Accent5 5 3 2" xfId="1958" xr:uid="{00000000-0005-0000-0000-0000A5010000}"/>
    <cellStyle name="40% - Accent5 5 4" xfId="1692" xr:uid="{00000000-0005-0000-0000-0000A6010000}"/>
    <cellStyle name="40% - Accent5 6" xfId="1022" xr:uid="{00000000-0005-0000-0000-0000A7010000}"/>
    <cellStyle name="40% - Accent5 6 2" xfId="2068" xr:uid="{00000000-0005-0000-0000-0000A8010000}"/>
    <cellStyle name="40% - Accent5 7" xfId="756" xr:uid="{00000000-0005-0000-0000-0000A9010000}"/>
    <cellStyle name="40% - Accent5 7 2" xfId="1802" xr:uid="{00000000-0005-0000-0000-0000AA010000}"/>
    <cellStyle name="40% - Accent5 8" xfId="485" xr:uid="{00000000-0005-0000-0000-0000AB010000}"/>
    <cellStyle name="40% - Accent5 8 2" xfId="1536" xr:uid="{00000000-0005-0000-0000-0000AC010000}"/>
    <cellStyle name="40% - Accent5 9" xfId="1288" xr:uid="{00000000-0005-0000-0000-0000AD010000}"/>
    <cellStyle name="40% - Accent6" xfId="237" builtinId="51" customBuiltin="1"/>
    <cellStyle name="40% - Accent6 2" xfId="30" xr:uid="{00000000-0005-0000-0000-0000AF010000}"/>
    <cellStyle name="40% - Accent6 3" xfId="257" xr:uid="{00000000-0005-0000-0000-0000B0010000}"/>
    <cellStyle name="40% - Accent6 3 2" xfId="381" xr:uid="{00000000-0005-0000-0000-0000B1010000}"/>
    <cellStyle name="40% - Accent6 3 2 2" xfId="1166" xr:uid="{00000000-0005-0000-0000-0000B2010000}"/>
    <cellStyle name="40% - Accent6 3 2 2 2" xfId="2212" xr:uid="{00000000-0005-0000-0000-0000B3010000}"/>
    <cellStyle name="40% - Accent6 3 2 3" xfId="900" xr:uid="{00000000-0005-0000-0000-0000B4010000}"/>
    <cellStyle name="40% - Accent6 3 2 3 2" xfId="1946" xr:uid="{00000000-0005-0000-0000-0000B5010000}"/>
    <cellStyle name="40% - Accent6 3 2 4" xfId="629" xr:uid="{00000000-0005-0000-0000-0000B6010000}"/>
    <cellStyle name="40% - Accent6 3 2 4 2" xfId="1680" xr:uid="{00000000-0005-0000-0000-0000B7010000}"/>
    <cellStyle name="40% - Accent6 3 2 5" xfId="1432" xr:uid="{00000000-0005-0000-0000-0000B8010000}"/>
    <cellStyle name="40% - Accent6 3 3" xfId="1042" xr:uid="{00000000-0005-0000-0000-0000B9010000}"/>
    <cellStyle name="40% - Accent6 3 3 2" xfId="2088" xr:uid="{00000000-0005-0000-0000-0000BA010000}"/>
    <cellStyle name="40% - Accent6 3 4" xfId="776" xr:uid="{00000000-0005-0000-0000-0000BB010000}"/>
    <cellStyle name="40% - Accent6 3 4 2" xfId="1822" xr:uid="{00000000-0005-0000-0000-0000BC010000}"/>
    <cellStyle name="40% - Accent6 3 5" xfId="505" xr:uid="{00000000-0005-0000-0000-0000BD010000}"/>
    <cellStyle name="40% - Accent6 3 5 2" xfId="1556" xr:uid="{00000000-0005-0000-0000-0000BE010000}"/>
    <cellStyle name="40% - Accent6 3 6" xfId="1308" xr:uid="{00000000-0005-0000-0000-0000BF010000}"/>
    <cellStyle name="40% - Accent6 4" xfId="363" xr:uid="{00000000-0005-0000-0000-0000C0010000}"/>
    <cellStyle name="40% - Accent6 4 2" xfId="1148" xr:uid="{00000000-0005-0000-0000-0000C1010000}"/>
    <cellStyle name="40% - Accent6 4 2 2" xfId="2194" xr:uid="{00000000-0005-0000-0000-0000C2010000}"/>
    <cellStyle name="40% - Accent6 4 3" xfId="882" xr:uid="{00000000-0005-0000-0000-0000C3010000}"/>
    <cellStyle name="40% - Accent6 4 3 2" xfId="1928" xr:uid="{00000000-0005-0000-0000-0000C4010000}"/>
    <cellStyle name="40% - Accent6 4 4" xfId="611" xr:uid="{00000000-0005-0000-0000-0000C5010000}"/>
    <cellStyle name="40% - Accent6 4 4 2" xfId="1662" xr:uid="{00000000-0005-0000-0000-0000C6010000}"/>
    <cellStyle name="40% - Accent6 4 5" xfId="1414" xr:uid="{00000000-0005-0000-0000-0000C7010000}"/>
    <cellStyle name="40% - Accent6 5" xfId="643" xr:uid="{00000000-0005-0000-0000-0000C8010000}"/>
    <cellStyle name="40% - Accent6 5 2" xfId="1180" xr:uid="{00000000-0005-0000-0000-0000C9010000}"/>
    <cellStyle name="40% - Accent6 5 2 2" xfId="2226" xr:uid="{00000000-0005-0000-0000-0000CA010000}"/>
    <cellStyle name="40% - Accent6 5 3" xfId="914" xr:uid="{00000000-0005-0000-0000-0000CB010000}"/>
    <cellStyle name="40% - Accent6 5 3 2" xfId="1960" xr:uid="{00000000-0005-0000-0000-0000CC010000}"/>
    <cellStyle name="40% - Accent6 5 4" xfId="1694" xr:uid="{00000000-0005-0000-0000-0000CD010000}"/>
    <cellStyle name="40% - Accent6 6" xfId="1024" xr:uid="{00000000-0005-0000-0000-0000CE010000}"/>
    <cellStyle name="40% - Accent6 6 2" xfId="2070" xr:uid="{00000000-0005-0000-0000-0000CF010000}"/>
    <cellStyle name="40% - Accent6 7" xfId="758" xr:uid="{00000000-0005-0000-0000-0000D0010000}"/>
    <cellStyle name="40% - Accent6 7 2" xfId="1804" xr:uid="{00000000-0005-0000-0000-0000D1010000}"/>
    <cellStyle name="40% - Accent6 8" xfId="487" xr:uid="{00000000-0005-0000-0000-0000D2010000}"/>
    <cellStyle name="40% - Accent6 8 2" xfId="1538" xr:uid="{00000000-0005-0000-0000-0000D3010000}"/>
    <cellStyle name="40% - Accent6 9" xfId="1290" xr:uid="{00000000-0005-0000-0000-0000D4010000}"/>
    <cellStyle name="60% - Accent1" xfId="218" builtinId="32" customBuiltin="1"/>
    <cellStyle name="60% - Accent1 2" xfId="31" xr:uid="{00000000-0005-0000-0000-0000D6010000}"/>
    <cellStyle name="60% - Accent2" xfId="222" builtinId="36" customBuiltin="1"/>
    <cellStyle name="60% - Accent2 2" xfId="32" xr:uid="{00000000-0005-0000-0000-0000D8010000}"/>
    <cellStyle name="60% - Accent3" xfId="226" builtinId="40" customBuiltin="1"/>
    <cellStyle name="60% - Accent3 2" xfId="33" xr:uid="{00000000-0005-0000-0000-0000DA010000}"/>
    <cellStyle name="60% - Accent4" xfId="230" builtinId="44" customBuiltin="1"/>
    <cellStyle name="60% - Accent4 2" xfId="34" xr:uid="{00000000-0005-0000-0000-0000DC010000}"/>
    <cellStyle name="60% - Accent5" xfId="234" builtinId="48" customBuiltin="1"/>
    <cellStyle name="60% - Accent5 2" xfId="35" xr:uid="{00000000-0005-0000-0000-0000DE010000}"/>
    <cellStyle name="60% - Accent6" xfId="238" builtinId="52" customBuiltin="1"/>
    <cellStyle name="60% - Accent6 2" xfId="36" xr:uid="{00000000-0005-0000-0000-0000E0010000}"/>
    <cellStyle name="Accent1" xfId="215" builtinId="29" customBuiltin="1"/>
    <cellStyle name="Accent1 2" xfId="37" xr:uid="{00000000-0005-0000-0000-0000E2010000}"/>
    <cellStyle name="Accent2" xfId="219" builtinId="33" customBuiltin="1"/>
    <cellStyle name="Accent2 2" xfId="38" xr:uid="{00000000-0005-0000-0000-0000E4010000}"/>
    <cellStyle name="Accent3" xfId="223" builtinId="37" customBuiltin="1"/>
    <cellStyle name="Accent3 2" xfId="39" xr:uid="{00000000-0005-0000-0000-0000E6010000}"/>
    <cellStyle name="Accent4" xfId="227" builtinId="41" customBuiltin="1"/>
    <cellStyle name="Accent4 2" xfId="40" xr:uid="{00000000-0005-0000-0000-0000E8010000}"/>
    <cellStyle name="Accent5" xfId="231" builtinId="45" customBuiltin="1"/>
    <cellStyle name="Accent5 2" xfId="41" xr:uid="{00000000-0005-0000-0000-0000EA010000}"/>
    <cellStyle name="Accent6" xfId="235" builtinId="49" customBuiltin="1"/>
    <cellStyle name="Accent6 2" xfId="42" xr:uid="{00000000-0005-0000-0000-0000EC010000}"/>
    <cellStyle name="Bad" xfId="205" builtinId="27" customBuiltin="1"/>
    <cellStyle name="Bad 2" xfId="43" xr:uid="{00000000-0005-0000-0000-0000EE010000}"/>
    <cellStyle name="Calculation" xfId="209" builtinId="22" customBuiltin="1"/>
    <cellStyle name="Calculation 2" xfId="44" xr:uid="{00000000-0005-0000-0000-0000F0010000}"/>
    <cellStyle name="Check Cell" xfId="211" builtinId="23" customBuiltin="1"/>
    <cellStyle name="Check Cell 2" xfId="45" xr:uid="{00000000-0005-0000-0000-0000F2010000}"/>
    <cellStyle name="Comma" xfId="2236" builtinId="3"/>
    <cellStyle name="Comma 10" xfId="644" xr:uid="{00000000-0005-0000-0000-0000F4010000}"/>
    <cellStyle name="Comma 10 2" xfId="1181" xr:uid="{00000000-0005-0000-0000-0000F5010000}"/>
    <cellStyle name="Comma 10 2 2" xfId="2227" xr:uid="{00000000-0005-0000-0000-0000F6010000}"/>
    <cellStyle name="Comma 10 3" xfId="915" xr:uid="{00000000-0005-0000-0000-0000F7010000}"/>
    <cellStyle name="Comma 10 3 2" xfId="1961" xr:uid="{00000000-0005-0000-0000-0000F8010000}"/>
    <cellStyle name="Comma 10 4" xfId="1695" xr:uid="{00000000-0005-0000-0000-0000F9010000}"/>
    <cellStyle name="Comma 2" xfId="1" xr:uid="{00000000-0005-0000-0000-0000FA010000}"/>
    <cellStyle name="Comma 2 2" xfId="46" xr:uid="{00000000-0005-0000-0000-0000FB010000}"/>
    <cellStyle name="Comma 2 3" xfId="47" xr:uid="{00000000-0005-0000-0000-0000FC010000}"/>
    <cellStyle name="Comma 2 4" xfId="48" xr:uid="{00000000-0005-0000-0000-0000FD010000}"/>
    <cellStyle name="Comma 3" xfId="2" xr:uid="{00000000-0005-0000-0000-0000FE010000}"/>
    <cellStyle name="Comma 3 2" xfId="49" xr:uid="{00000000-0005-0000-0000-0000FF010000}"/>
    <cellStyle name="Comma 3 3" xfId="50" xr:uid="{00000000-0005-0000-0000-000000020000}"/>
    <cellStyle name="Comma 4" xfId="51" xr:uid="{00000000-0005-0000-0000-000001020000}"/>
    <cellStyle name="Comma 4 2" xfId="134" xr:uid="{00000000-0005-0000-0000-000002020000}"/>
    <cellStyle name="Comma 4 2 2" xfId="187" xr:uid="{00000000-0005-0000-0000-000003020000}"/>
    <cellStyle name="Comma 4 2 2 2" xfId="340" xr:uid="{00000000-0005-0000-0000-000004020000}"/>
    <cellStyle name="Comma 4 2 2 2 2" xfId="1125" xr:uid="{00000000-0005-0000-0000-000005020000}"/>
    <cellStyle name="Comma 4 2 2 2 2 2" xfId="2171" xr:uid="{00000000-0005-0000-0000-000006020000}"/>
    <cellStyle name="Comma 4 2 2 2 3" xfId="859" xr:uid="{00000000-0005-0000-0000-000007020000}"/>
    <cellStyle name="Comma 4 2 2 2 3 2" xfId="1905" xr:uid="{00000000-0005-0000-0000-000008020000}"/>
    <cellStyle name="Comma 4 2 2 2 4" xfId="588" xr:uid="{00000000-0005-0000-0000-000009020000}"/>
    <cellStyle name="Comma 4 2 2 2 4 2" xfId="1639" xr:uid="{00000000-0005-0000-0000-00000A020000}"/>
    <cellStyle name="Comma 4 2 2 2 5" xfId="1391" xr:uid="{00000000-0005-0000-0000-00000B020000}"/>
    <cellStyle name="Comma 4 2 2 3" xfId="1001" xr:uid="{00000000-0005-0000-0000-00000C020000}"/>
    <cellStyle name="Comma 4 2 2 3 2" xfId="2047" xr:uid="{00000000-0005-0000-0000-00000D020000}"/>
    <cellStyle name="Comma 4 2 2 4" xfId="735" xr:uid="{00000000-0005-0000-0000-00000E020000}"/>
    <cellStyle name="Comma 4 2 2 4 2" xfId="1781" xr:uid="{00000000-0005-0000-0000-00000F020000}"/>
    <cellStyle name="Comma 4 2 2 5" xfId="464" xr:uid="{00000000-0005-0000-0000-000010020000}"/>
    <cellStyle name="Comma 4 2 2 5 2" xfId="1515" xr:uid="{00000000-0005-0000-0000-000011020000}"/>
    <cellStyle name="Comma 4 2 2 6" xfId="1267" xr:uid="{00000000-0005-0000-0000-000012020000}"/>
    <cellStyle name="Comma 4 2 3" xfId="293" xr:uid="{00000000-0005-0000-0000-000013020000}"/>
    <cellStyle name="Comma 4 2 3 2" xfId="1078" xr:uid="{00000000-0005-0000-0000-000014020000}"/>
    <cellStyle name="Comma 4 2 3 2 2" xfId="2124" xr:uid="{00000000-0005-0000-0000-000015020000}"/>
    <cellStyle name="Comma 4 2 3 3" xfId="812" xr:uid="{00000000-0005-0000-0000-000016020000}"/>
    <cellStyle name="Comma 4 2 3 3 2" xfId="1858" xr:uid="{00000000-0005-0000-0000-000017020000}"/>
    <cellStyle name="Comma 4 2 3 4" xfId="541" xr:uid="{00000000-0005-0000-0000-000018020000}"/>
    <cellStyle name="Comma 4 2 3 4 2" xfId="1592" xr:uid="{00000000-0005-0000-0000-000019020000}"/>
    <cellStyle name="Comma 4 2 3 5" xfId="1344" xr:uid="{00000000-0005-0000-0000-00001A020000}"/>
    <cellStyle name="Comma 4 2 4" xfId="954" xr:uid="{00000000-0005-0000-0000-00001B020000}"/>
    <cellStyle name="Comma 4 2 4 2" xfId="2000" xr:uid="{00000000-0005-0000-0000-00001C020000}"/>
    <cellStyle name="Comma 4 2 5" xfId="688" xr:uid="{00000000-0005-0000-0000-00001D020000}"/>
    <cellStyle name="Comma 4 2 5 2" xfId="1734" xr:uid="{00000000-0005-0000-0000-00001E020000}"/>
    <cellStyle name="Comma 4 2 6" xfId="417" xr:uid="{00000000-0005-0000-0000-00001F020000}"/>
    <cellStyle name="Comma 4 2 6 2" xfId="1468" xr:uid="{00000000-0005-0000-0000-000020020000}"/>
    <cellStyle name="Comma 4 2 7" xfId="1220" xr:uid="{00000000-0005-0000-0000-000021020000}"/>
    <cellStyle name="Comma 4 3" xfId="157" xr:uid="{00000000-0005-0000-0000-000022020000}"/>
    <cellStyle name="Comma 4 3 2" xfId="310" xr:uid="{00000000-0005-0000-0000-000023020000}"/>
    <cellStyle name="Comma 4 3 2 2" xfId="1095" xr:uid="{00000000-0005-0000-0000-000024020000}"/>
    <cellStyle name="Comma 4 3 2 2 2" xfId="2141" xr:uid="{00000000-0005-0000-0000-000025020000}"/>
    <cellStyle name="Comma 4 3 2 3" xfId="829" xr:uid="{00000000-0005-0000-0000-000026020000}"/>
    <cellStyle name="Comma 4 3 2 3 2" xfId="1875" xr:uid="{00000000-0005-0000-0000-000027020000}"/>
    <cellStyle name="Comma 4 3 2 4" xfId="558" xr:uid="{00000000-0005-0000-0000-000028020000}"/>
    <cellStyle name="Comma 4 3 2 4 2" xfId="1609" xr:uid="{00000000-0005-0000-0000-000029020000}"/>
    <cellStyle name="Comma 4 3 2 5" xfId="1361" xr:uid="{00000000-0005-0000-0000-00002A020000}"/>
    <cellStyle name="Comma 4 3 3" xfId="971" xr:uid="{00000000-0005-0000-0000-00002B020000}"/>
    <cellStyle name="Comma 4 3 3 2" xfId="2017" xr:uid="{00000000-0005-0000-0000-00002C020000}"/>
    <cellStyle name="Comma 4 3 4" xfId="705" xr:uid="{00000000-0005-0000-0000-00002D020000}"/>
    <cellStyle name="Comma 4 3 4 2" xfId="1751" xr:uid="{00000000-0005-0000-0000-00002E020000}"/>
    <cellStyle name="Comma 4 3 5" xfId="434" xr:uid="{00000000-0005-0000-0000-00002F020000}"/>
    <cellStyle name="Comma 4 3 5 2" xfId="1485" xr:uid="{00000000-0005-0000-0000-000030020000}"/>
    <cellStyle name="Comma 4 3 6" xfId="1237" xr:uid="{00000000-0005-0000-0000-000031020000}"/>
    <cellStyle name="Comma 4 4" xfId="263" xr:uid="{00000000-0005-0000-0000-000032020000}"/>
    <cellStyle name="Comma 4 4 2" xfId="1048" xr:uid="{00000000-0005-0000-0000-000033020000}"/>
    <cellStyle name="Comma 4 4 2 2" xfId="2094" xr:uid="{00000000-0005-0000-0000-000034020000}"/>
    <cellStyle name="Comma 4 4 3" xfId="782" xr:uid="{00000000-0005-0000-0000-000035020000}"/>
    <cellStyle name="Comma 4 4 3 2" xfId="1828" xr:uid="{00000000-0005-0000-0000-000036020000}"/>
    <cellStyle name="Comma 4 4 4" xfId="511" xr:uid="{00000000-0005-0000-0000-000037020000}"/>
    <cellStyle name="Comma 4 4 4 2" xfId="1562" xr:uid="{00000000-0005-0000-0000-000038020000}"/>
    <cellStyle name="Comma 4 4 5" xfId="1314" xr:uid="{00000000-0005-0000-0000-000039020000}"/>
    <cellStyle name="Comma 4 5" xfId="924" xr:uid="{00000000-0005-0000-0000-00003A020000}"/>
    <cellStyle name="Comma 4 5 2" xfId="1970" xr:uid="{00000000-0005-0000-0000-00003B020000}"/>
    <cellStyle name="Comma 4 6" xfId="658" xr:uid="{00000000-0005-0000-0000-00003C020000}"/>
    <cellStyle name="Comma 4 6 2" xfId="1704" xr:uid="{00000000-0005-0000-0000-00003D020000}"/>
    <cellStyle name="Comma 4 7" xfId="387" xr:uid="{00000000-0005-0000-0000-00003E020000}"/>
    <cellStyle name="Comma 4 7 2" xfId="1438" xr:uid="{00000000-0005-0000-0000-00003F020000}"/>
    <cellStyle name="Comma 4 8" xfId="1190" xr:uid="{00000000-0005-0000-0000-000040020000}"/>
    <cellStyle name="Comma 5" xfId="52" xr:uid="{00000000-0005-0000-0000-000041020000}"/>
    <cellStyle name="Comma 6" xfId="53" xr:uid="{00000000-0005-0000-0000-000042020000}"/>
    <cellStyle name="Comma 6 2" xfId="158" xr:uid="{00000000-0005-0000-0000-000043020000}"/>
    <cellStyle name="Comma 6 2 2" xfId="311" xr:uid="{00000000-0005-0000-0000-000044020000}"/>
    <cellStyle name="Comma 6 2 2 2" xfId="1096" xr:uid="{00000000-0005-0000-0000-000045020000}"/>
    <cellStyle name="Comma 6 2 2 2 2" xfId="2142" xr:uid="{00000000-0005-0000-0000-000046020000}"/>
    <cellStyle name="Comma 6 2 2 3" xfId="830" xr:uid="{00000000-0005-0000-0000-000047020000}"/>
    <cellStyle name="Comma 6 2 2 3 2" xfId="1876" xr:uid="{00000000-0005-0000-0000-000048020000}"/>
    <cellStyle name="Comma 6 2 2 4" xfId="559" xr:uid="{00000000-0005-0000-0000-000049020000}"/>
    <cellStyle name="Comma 6 2 2 4 2" xfId="1610" xr:uid="{00000000-0005-0000-0000-00004A020000}"/>
    <cellStyle name="Comma 6 2 2 5" xfId="1362" xr:uid="{00000000-0005-0000-0000-00004B020000}"/>
    <cellStyle name="Comma 6 2 3" xfId="972" xr:uid="{00000000-0005-0000-0000-00004C020000}"/>
    <cellStyle name="Comma 6 2 3 2" xfId="2018" xr:uid="{00000000-0005-0000-0000-00004D020000}"/>
    <cellStyle name="Comma 6 2 4" xfId="706" xr:uid="{00000000-0005-0000-0000-00004E020000}"/>
    <cellStyle name="Comma 6 2 4 2" xfId="1752" xr:uid="{00000000-0005-0000-0000-00004F020000}"/>
    <cellStyle name="Comma 6 2 5" xfId="435" xr:uid="{00000000-0005-0000-0000-000050020000}"/>
    <cellStyle name="Comma 6 2 5 2" xfId="1486" xr:uid="{00000000-0005-0000-0000-000051020000}"/>
    <cellStyle name="Comma 6 2 6" xfId="1238" xr:uid="{00000000-0005-0000-0000-000052020000}"/>
    <cellStyle name="Comma 6 3" xfId="264" xr:uid="{00000000-0005-0000-0000-000053020000}"/>
    <cellStyle name="Comma 6 3 2" xfId="1049" xr:uid="{00000000-0005-0000-0000-000054020000}"/>
    <cellStyle name="Comma 6 3 2 2" xfId="2095" xr:uid="{00000000-0005-0000-0000-000055020000}"/>
    <cellStyle name="Comma 6 3 3" xfId="783" xr:uid="{00000000-0005-0000-0000-000056020000}"/>
    <cellStyle name="Comma 6 3 3 2" xfId="1829" xr:uid="{00000000-0005-0000-0000-000057020000}"/>
    <cellStyle name="Comma 6 3 4" xfId="512" xr:uid="{00000000-0005-0000-0000-000058020000}"/>
    <cellStyle name="Comma 6 3 4 2" xfId="1563" xr:uid="{00000000-0005-0000-0000-000059020000}"/>
    <cellStyle name="Comma 6 3 5" xfId="1315" xr:uid="{00000000-0005-0000-0000-00005A020000}"/>
    <cellStyle name="Comma 6 4" xfId="925" xr:uid="{00000000-0005-0000-0000-00005B020000}"/>
    <cellStyle name="Comma 6 4 2" xfId="1971" xr:uid="{00000000-0005-0000-0000-00005C020000}"/>
    <cellStyle name="Comma 6 5" xfId="659" xr:uid="{00000000-0005-0000-0000-00005D020000}"/>
    <cellStyle name="Comma 6 5 2" xfId="1705" xr:uid="{00000000-0005-0000-0000-00005E020000}"/>
    <cellStyle name="Comma 6 6" xfId="388" xr:uid="{00000000-0005-0000-0000-00005F020000}"/>
    <cellStyle name="Comma 6 6 2" xfId="1439" xr:uid="{00000000-0005-0000-0000-000060020000}"/>
    <cellStyle name="Comma 6 7" xfId="1191" xr:uid="{00000000-0005-0000-0000-000061020000}"/>
    <cellStyle name="Comma 7" xfId="54" xr:uid="{00000000-0005-0000-0000-000062020000}"/>
    <cellStyle name="Comma 8" xfId="55" xr:uid="{00000000-0005-0000-0000-000063020000}"/>
    <cellStyle name="Comma 8 2" xfId="159" xr:uid="{00000000-0005-0000-0000-000064020000}"/>
    <cellStyle name="Comma 8 2 2" xfId="312" xr:uid="{00000000-0005-0000-0000-000065020000}"/>
    <cellStyle name="Comma 8 2 2 2" xfId="1097" xr:uid="{00000000-0005-0000-0000-000066020000}"/>
    <cellStyle name="Comma 8 2 2 2 2" xfId="2143" xr:uid="{00000000-0005-0000-0000-000067020000}"/>
    <cellStyle name="Comma 8 2 2 3" xfId="831" xr:uid="{00000000-0005-0000-0000-000068020000}"/>
    <cellStyle name="Comma 8 2 2 3 2" xfId="1877" xr:uid="{00000000-0005-0000-0000-000069020000}"/>
    <cellStyle name="Comma 8 2 2 4" xfId="560" xr:uid="{00000000-0005-0000-0000-00006A020000}"/>
    <cellStyle name="Comma 8 2 2 4 2" xfId="1611" xr:uid="{00000000-0005-0000-0000-00006B020000}"/>
    <cellStyle name="Comma 8 2 2 5" xfId="1363" xr:uid="{00000000-0005-0000-0000-00006C020000}"/>
    <cellStyle name="Comma 8 2 3" xfId="973" xr:uid="{00000000-0005-0000-0000-00006D020000}"/>
    <cellStyle name="Comma 8 2 3 2" xfId="2019" xr:uid="{00000000-0005-0000-0000-00006E020000}"/>
    <cellStyle name="Comma 8 2 4" xfId="707" xr:uid="{00000000-0005-0000-0000-00006F020000}"/>
    <cellStyle name="Comma 8 2 4 2" xfId="1753" xr:uid="{00000000-0005-0000-0000-000070020000}"/>
    <cellStyle name="Comma 8 2 5" xfId="436" xr:uid="{00000000-0005-0000-0000-000071020000}"/>
    <cellStyle name="Comma 8 2 5 2" xfId="1487" xr:uid="{00000000-0005-0000-0000-000072020000}"/>
    <cellStyle name="Comma 8 2 6" xfId="1239" xr:uid="{00000000-0005-0000-0000-000073020000}"/>
    <cellStyle name="Comma 8 3" xfId="265" xr:uid="{00000000-0005-0000-0000-000074020000}"/>
    <cellStyle name="Comma 8 3 2" xfId="1050" xr:uid="{00000000-0005-0000-0000-000075020000}"/>
    <cellStyle name="Comma 8 3 2 2" xfId="2096" xr:uid="{00000000-0005-0000-0000-000076020000}"/>
    <cellStyle name="Comma 8 3 3" xfId="784" xr:uid="{00000000-0005-0000-0000-000077020000}"/>
    <cellStyle name="Comma 8 3 3 2" xfId="1830" xr:uid="{00000000-0005-0000-0000-000078020000}"/>
    <cellStyle name="Comma 8 3 4" xfId="513" xr:uid="{00000000-0005-0000-0000-000079020000}"/>
    <cellStyle name="Comma 8 3 4 2" xfId="1564" xr:uid="{00000000-0005-0000-0000-00007A020000}"/>
    <cellStyle name="Comma 8 3 5" xfId="1316" xr:uid="{00000000-0005-0000-0000-00007B020000}"/>
    <cellStyle name="Comma 8 4" xfId="926" xr:uid="{00000000-0005-0000-0000-00007C020000}"/>
    <cellStyle name="Comma 8 4 2" xfId="1972" xr:uid="{00000000-0005-0000-0000-00007D020000}"/>
    <cellStyle name="Comma 8 5" xfId="660" xr:uid="{00000000-0005-0000-0000-00007E020000}"/>
    <cellStyle name="Comma 8 5 2" xfId="1706" xr:uid="{00000000-0005-0000-0000-00007F020000}"/>
    <cellStyle name="Comma 8 6" xfId="389" xr:uid="{00000000-0005-0000-0000-000080020000}"/>
    <cellStyle name="Comma 8 6 2" xfId="1440" xr:uid="{00000000-0005-0000-0000-000081020000}"/>
    <cellStyle name="Comma 8 7" xfId="1192" xr:uid="{00000000-0005-0000-0000-000082020000}"/>
    <cellStyle name="Comma 9" xfId="133" xr:uid="{00000000-0005-0000-0000-000083020000}"/>
    <cellStyle name="Comma 9 2" xfId="186" xr:uid="{00000000-0005-0000-0000-000084020000}"/>
    <cellStyle name="Comma 9 2 2" xfId="339" xr:uid="{00000000-0005-0000-0000-000085020000}"/>
    <cellStyle name="Comma 9 2 2 2" xfId="1124" xr:uid="{00000000-0005-0000-0000-000086020000}"/>
    <cellStyle name="Comma 9 2 2 2 2" xfId="2170" xr:uid="{00000000-0005-0000-0000-000087020000}"/>
    <cellStyle name="Comma 9 2 2 3" xfId="858" xr:uid="{00000000-0005-0000-0000-000088020000}"/>
    <cellStyle name="Comma 9 2 2 3 2" xfId="1904" xr:uid="{00000000-0005-0000-0000-000089020000}"/>
    <cellStyle name="Comma 9 2 2 4" xfId="587" xr:uid="{00000000-0005-0000-0000-00008A020000}"/>
    <cellStyle name="Comma 9 2 2 4 2" xfId="1638" xr:uid="{00000000-0005-0000-0000-00008B020000}"/>
    <cellStyle name="Comma 9 2 2 5" xfId="1390" xr:uid="{00000000-0005-0000-0000-00008C020000}"/>
    <cellStyle name="Comma 9 2 3" xfId="1000" xr:uid="{00000000-0005-0000-0000-00008D020000}"/>
    <cellStyle name="Comma 9 2 3 2" xfId="2046" xr:uid="{00000000-0005-0000-0000-00008E020000}"/>
    <cellStyle name="Comma 9 2 4" xfId="734" xr:uid="{00000000-0005-0000-0000-00008F020000}"/>
    <cellStyle name="Comma 9 2 4 2" xfId="1780" xr:uid="{00000000-0005-0000-0000-000090020000}"/>
    <cellStyle name="Comma 9 2 5" xfId="463" xr:uid="{00000000-0005-0000-0000-000091020000}"/>
    <cellStyle name="Comma 9 2 5 2" xfId="1514" xr:uid="{00000000-0005-0000-0000-000092020000}"/>
    <cellStyle name="Comma 9 2 6" xfId="1266" xr:uid="{00000000-0005-0000-0000-000093020000}"/>
    <cellStyle name="Comma 9 3" xfId="292" xr:uid="{00000000-0005-0000-0000-000094020000}"/>
    <cellStyle name="Comma 9 3 2" xfId="1077" xr:uid="{00000000-0005-0000-0000-000095020000}"/>
    <cellStyle name="Comma 9 3 2 2" xfId="2123" xr:uid="{00000000-0005-0000-0000-000096020000}"/>
    <cellStyle name="Comma 9 3 3" xfId="811" xr:uid="{00000000-0005-0000-0000-000097020000}"/>
    <cellStyle name="Comma 9 3 3 2" xfId="1857" xr:uid="{00000000-0005-0000-0000-000098020000}"/>
    <cellStyle name="Comma 9 3 4" xfId="540" xr:uid="{00000000-0005-0000-0000-000099020000}"/>
    <cellStyle name="Comma 9 3 4 2" xfId="1591" xr:uid="{00000000-0005-0000-0000-00009A020000}"/>
    <cellStyle name="Comma 9 3 5" xfId="1343" xr:uid="{00000000-0005-0000-0000-00009B020000}"/>
    <cellStyle name="Comma 9 4" xfId="953" xr:uid="{00000000-0005-0000-0000-00009C020000}"/>
    <cellStyle name="Comma 9 4 2" xfId="1999" xr:uid="{00000000-0005-0000-0000-00009D020000}"/>
    <cellStyle name="Comma 9 5" xfId="687" xr:uid="{00000000-0005-0000-0000-00009E020000}"/>
    <cellStyle name="Comma 9 5 2" xfId="1733" xr:uid="{00000000-0005-0000-0000-00009F020000}"/>
    <cellStyle name="Comma 9 6" xfId="416" xr:uid="{00000000-0005-0000-0000-0000A0020000}"/>
    <cellStyle name="Comma 9 6 2" xfId="1467" xr:uid="{00000000-0005-0000-0000-0000A1020000}"/>
    <cellStyle name="Comma 9 7" xfId="1219" xr:uid="{00000000-0005-0000-0000-0000A2020000}"/>
    <cellStyle name="Currency 2" xfId="3" xr:uid="{00000000-0005-0000-0000-0000A3020000}"/>
    <cellStyle name="Currency 2 2" xfId="56" xr:uid="{00000000-0005-0000-0000-0000A4020000}"/>
    <cellStyle name="Currency 2 2 2" xfId="57" xr:uid="{00000000-0005-0000-0000-0000A5020000}"/>
    <cellStyle name="Currency 2 2 3" xfId="58" xr:uid="{00000000-0005-0000-0000-0000A6020000}"/>
    <cellStyle name="Currency 2 3" xfId="59" xr:uid="{00000000-0005-0000-0000-0000A7020000}"/>
    <cellStyle name="Currency 2 3 2" xfId="135" xr:uid="{00000000-0005-0000-0000-0000A8020000}"/>
    <cellStyle name="Currency 2 3 2 2" xfId="188" xr:uid="{00000000-0005-0000-0000-0000A9020000}"/>
    <cellStyle name="Currency 2 3 2 2 2" xfId="341" xr:uid="{00000000-0005-0000-0000-0000AA020000}"/>
    <cellStyle name="Currency 2 3 2 2 2 2" xfId="1126" xr:uid="{00000000-0005-0000-0000-0000AB020000}"/>
    <cellStyle name="Currency 2 3 2 2 2 2 2" xfId="2172" xr:uid="{00000000-0005-0000-0000-0000AC020000}"/>
    <cellStyle name="Currency 2 3 2 2 2 3" xfId="860" xr:uid="{00000000-0005-0000-0000-0000AD020000}"/>
    <cellStyle name="Currency 2 3 2 2 2 3 2" xfId="1906" xr:uid="{00000000-0005-0000-0000-0000AE020000}"/>
    <cellStyle name="Currency 2 3 2 2 2 4" xfId="589" xr:uid="{00000000-0005-0000-0000-0000AF020000}"/>
    <cellStyle name="Currency 2 3 2 2 2 4 2" xfId="1640" xr:uid="{00000000-0005-0000-0000-0000B0020000}"/>
    <cellStyle name="Currency 2 3 2 2 2 5" xfId="1392" xr:uid="{00000000-0005-0000-0000-0000B1020000}"/>
    <cellStyle name="Currency 2 3 2 2 3" xfId="1002" xr:uid="{00000000-0005-0000-0000-0000B2020000}"/>
    <cellStyle name="Currency 2 3 2 2 3 2" xfId="2048" xr:uid="{00000000-0005-0000-0000-0000B3020000}"/>
    <cellStyle name="Currency 2 3 2 2 4" xfId="736" xr:uid="{00000000-0005-0000-0000-0000B4020000}"/>
    <cellStyle name="Currency 2 3 2 2 4 2" xfId="1782" xr:uid="{00000000-0005-0000-0000-0000B5020000}"/>
    <cellStyle name="Currency 2 3 2 2 5" xfId="465" xr:uid="{00000000-0005-0000-0000-0000B6020000}"/>
    <cellStyle name="Currency 2 3 2 2 5 2" xfId="1516" xr:uid="{00000000-0005-0000-0000-0000B7020000}"/>
    <cellStyle name="Currency 2 3 2 2 6" xfId="1268" xr:uid="{00000000-0005-0000-0000-0000B8020000}"/>
    <cellStyle name="Currency 2 3 2 3" xfId="294" xr:uid="{00000000-0005-0000-0000-0000B9020000}"/>
    <cellStyle name="Currency 2 3 2 3 2" xfId="1079" xr:uid="{00000000-0005-0000-0000-0000BA020000}"/>
    <cellStyle name="Currency 2 3 2 3 2 2" xfId="2125" xr:uid="{00000000-0005-0000-0000-0000BB020000}"/>
    <cellStyle name="Currency 2 3 2 3 3" xfId="813" xr:uid="{00000000-0005-0000-0000-0000BC020000}"/>
    <cellStyle name="Currency 2 3 2 3 3 2" xfId="1859" xr:uid="{00000000-0005-0000-0000-0000BD020000}"/>
    <cellStyle name="Currency 2 3 2 3 4" xfId="542" xr:uid="{00000000-0005-0000-0000-0000BE020000}"/>
    <cellStyle name="Currency 2 3 2 3 4 2" xfId="1593" xr:uid="{00000000-0005-0000-0000-0000BF020000}"/>
    <cellStyle name="Currency 2 3 2 3 5" xfId="1345" xr:uid="{00000000-0005-0000-0000-0000C0020000}"/>
    <cellStyle name="Currency 2 3 2 4" xfId="955" xr:uid="{00000000-0005-0000-0000-0000C1020000}"/>
    <cellStyle name="Currency 2 3 2 4 2" xfId="2001" xr:uid="{00000000-0005-0000-0000-0000C2020000}"/>
    <cellStyle name="Currency 2 3 2 5" xfId="689" xr:uid="{00000000-0005-0000-0000-0000C3020000}"/>
    <cellStyle name="Currency 2 3 2 5 2" xfId="1735" xr:uid="{00000000-0005-0000-0000-0000C4020000}"/>
    <cellStyle name="Currency 2 3 2 6" xfId="418" xr:uid="{00000000-0005-0000-0000-0000C5020000}"/>
    <cellStyle name="Currency 2 3 2 6 2" xfId="1469" xr:uid="{00000000-0005-0000-0000-0000C6020000}"/>
    <cellStyle name="Currency 2 3 2 7" xfId="1221" xr:uid="{00000000-0005-0000-0000-0000C7020000}"/>
    <cellStyle name="Currency 2 3 3" xfId="160" xr:uid="{00000000-0005-0000-0000-0000C8020000}"/>
    <cellStyle name="Currency 2 3 3 2" xfId="313" xr:uid="{00000000-0005-0000-0000-0000C9020000}"/>
    <cellStyle name="Currency 2 3 3 2 2" xfId="1098" xr:uid="{00000000-0005-0000-0000-0000CA020000}"/>
    <cellStyle name="Currency 2 3 3 2 2 2" xfId="2144" xr:uid="{00000000-0005-0000-0000-0000CB020000}"/>
    <cellStyle name="Currency 2 3 3 2 3" xfId="832" xr:uid="{00000000-0005-0000-0000-0000CC020000}"/>
    <cellStyle name="Currency 2 3 3 2 3 2" xfId="1878" xr:uid="{00000000-0005-0000-0000-0000CD020000}"/>
    <cellStyle name="Currency 2 3 3 2 4" xfId="561" xr:uid="{00000000-0005-0000-0000-0000CE020000}"/>
    <cellStyle name="Currency 2 3 3 2 4 2" xfId="1612" xr:uid="{00000000-0005-0000-0000-0000CF020000}"/>
    <cellStyle name="Currency 2 3 3 2 5" xfId="1364" xr:uid="{00000000-0005-0000-0000-0000D0020000}"/>
    <cellStyle name="Currency 2 3 3 3" xfId="974" xr:uid="{00000000-0005-0000-0000-0000D1020000}"/>
    <cellStyle name="Currency 2 3 3 3 2" xfId="2020" xr:uid="{00000000-0005-0000-0000-0000D2020000}"/>
    <cellStyle name="Currency 2 3 3 4" xfId="708" xr:uid="{00000000-0005-0000-0000-0000D3020000}"/>
    <cellStyle name="Currency 2 3 3 4 2" xfId="1754" xr:uid="{00000000-0005-0000-0000-0000D4020000}"/>
    <cellStyle name="Currency 2 3 3 5" xfId="437" xr:uid="{00000000-0005-0000-0000-0000D5020000}"/>
    <cellStyle name="Currency 2 3 3 5 2" xfId="1488" xr:uid="{00000000-0005-0000-0000-0000D6020000}"/>
    <cellStyle name="Currency 2 3 3 6" xfId="1240" xr:uid="{00000000-0005-0000-0000-0000D7020000}"/>
    <cellStyle name="Currency 2 3 4" xfId="266" xr:uid="{00000000-0005-0000-0000-0000D8020000}"/>
    <cellStyle name="Currency 2 3 4 2" xfId="1051" xr:uid="{00000000-0005-0000-0000-0000D9020000}"/>
    <cellStyle name="Currency 2 3 4 2 2" xfId="2097" xr:uid="{00000000-0005-0000-0000-0000DA020000}"/>
    <cellStyle name="Currency 2 3 4 3" xfId="785" xr:uid="{00000000-0005-0000-0000-0000DB020000}"/>
    <cellStyle name="Currency 2 3 4 3 2" xfId="1831" xr:uid="{00000000-0005-0000-0000-0000DC020000}"/>
    <cellStyle name="Currency 2 3 4 4" xfId="514" xr:uid="{00000000-0005-0000-0000-0000DD020000}"/>
    <cellStyle name="Currency 2 3 4 4 2" xfId="1565" xr:uid="{00000000-0005-0000-0000-0000DE020000}"/>
    <cellStyle name="Currency 2 3 4 5" xfId="1317" xr:uid="{00000000-0005-0000-0000-0000DF020000}"/>
    <cellStyle name="Currency 2 3 5" xfId="927" xr:uid="{00000000-0005-0000-0000-0000E0020000}"/>
    <cellStyle name="Currency 2 3 5 2" xfId="1973" xr:uid="{00000000-0005-0000-0000-0000E1020000}"/>
    <cellStyle name="Currency 2 3 6" xfId="661" xr:uid="{00000000-0005-0000-0000-0000E2020000}"/>
    <cellStyle name="Currency 2 3 6 2" xfId="1707" xr:uid="{00000000-0005-0000-0000-0000E3020000}"/>
    <cellStyle name="Currency 2 3 7" xfId="390" xr:uid="{00000000-0005-0000-0000-0000E4020000}"/>
    <cellStyle name="Currency 2 3 7 2" xfId="1441" xr:uid="{00000000-0005-0000-0000-0000E5020000}"/>
    <cellStyle name="Currency 2 3 8" xfId="1193" xr:uid="{00000000-0005-0000-0000-0000E6020000}"/>
    <cellStyle name="Currency 2 4" xfId="60" xr:uid="{00000000-0005-0000-0000-0000E7020000}"/>
    <cellStyle name="Currency 3" xfId="61" xr:uid="{00000000-0005-0000-0000-0000E8020000}"/>
    <cellStyle name="Currency 3 2" xfId="62" xr:uid="{00000000-0005-0000-0000-0000E9020000}"/>
    <cellStyle name="Currency 3 3" xfId="63" xr:uid="{00000000-0005-0000-0000-0000EA020000}"/>
    <cellStyle name="Currency 4" xfId="64" xr:uid="{00000000-0005-0000-0000-0000EB020000}"/>
    <cellStyle name="Currency 4 2" xfId="136" xr:uid="{00000000-0005-0000-0000-0000EC020000}"/>
    <cellStyle name="Currency 4 2 2" xfId="189" xr:uid="{00000000-0005-0000-0000-0000ED020000}"/>
    <cellStyle name="Currency 4 2 2 2" xfId="342" xr:uid="{00000000-0005-0000-0000-0000EE020000}"/>
    <cellStyle name="Currency 4 2 2 2 2" xfId="1127" xr:uid="{00000000-0005-0000-0000-0000EF020000}"/>
    <cellStyle name="Currency 4 2 2 2 2 2" xfId="2173" xr:uid="{00000000-0005-0000-0000-0000F0020000}"/>
    <cellStyle name="Currency 4 2 2 2 3" xfId="861" xr:uid="{00000000-0005-0000-0000-0000F1020000}"/>
    <cellStyle name="Currency 4 2 2 2 3 2" xfId="1907" xr:uid="{00000000-0005-0000-0000-0000F2020000}"/>
    <cellStyle name="Currency 4 2 2 2 4" xfId="590" xr:uid="{00000000-0005-0000-0000-0000F3020000}"/>
    <cellStyle name="Currency 4 2 2 2 4 2" xfId="1641" xr:uid="{00000000-0005-0000-0000-0000F4020000}"/>
    <cellStyle name="Currency 4 2 2 2 5" xfId="1393" xr:uid="{00000000-0005-0000-0000-0000F5020000}"/>
    <cellStyle name="Currency 4 2 2 3" xfId="1003" xr:uid="{00000000-0005-0000-0000-0000F6020000}"/>
    <cellStyle name="Currency 4 2 2 3 2" xfId="2049" xr:uid="{00000000-0005-0000-0000-0000F7020000}"/>
    <cellStyle name="Currency 4 2 2 4" xfId="737" xr:uid="{00000000-0005-0000-0000-0000F8020000}"/>
    <cellStyle name="Currency 4 2 2 4 2" xfId="1783" xr:uid="{00000000-0005-0000-0000-0000F9020000}"/>
    <cellStyle name="Currency 4 2 2 5" xfId="466" xr:uid="{00000000-0005-0000-0000-0000FA020000}"/>
    <cellStyle name="Currency 4 2 2 5 2" xfId="1517" xr:uid="{00000000-0005-0000-0000-0000FB020000}"/>
    <cellStyle name="Currency 4 2 2 6" xfId="1269" xr:uid="{00000000-0005-0000-0000-0000FC020000}"/>
    <cellStyle name="Currency 4 2 3" xfId="295" xr:uid="{00000000-0005-0000-0000-0000FD020000}"/>
    <cellStyle name="Currency 4 2 3 2" xfId="1080" xr:uid="{00000000-0005-0000-0000-0000FE020000}"/>
    <cellStyle name="Currency 4 2 3 2 2" xfId="2126" xr:uid="{00000000-0005-0000-0000-0000FF020000}"/>
    <cellStyle name="Currency 4 2 3 3" xfId="814" xr:uid="{00000000-0005-0000-0000-000000030000}"/>
    <cellStyle name="Currency 4 2 3 3 2" xfId="1860" xr:uid="{00000000-0005-0000-0000-000001030000}"/>
    <cellStyle name="Currency 4 2 3 4" xfId="543" xr:uid="{00000000-0005-0000-0000-000002030000}"/>
    <cellStyle name="Currency 4 2 3 4 2" xfId="1594" xr:uid="{00000000-0005-0000-0000-000003030000}"/>
    <cellStyle name="Currency 4 2 3 5" xfId="1346" xr:uid="{00000000-0005-0000-0000-000004030000}"/>
    <cellStyle name="Currency 4 2 4" xfId="956" xr:uid="{00000000-0005-0000-0000-000005030000}"/>
    <cellStyle name="Currency 4 2 4 2" xfId="2002" xr:uid="{00000000-0005-0000-0000-000006030000}"/>
    <cellStyle name="Currency 4 2 5" xfId="690" xr:uid="{00000000-0005-0000-0000-000007030000}"/>
    <cellStyle name="Currency 4 2 5 2" xfId="1736" xr:uid="{00000000-0005-0000-0000-000008030000}"/>
    <cellStyle name="Currency 4 2 6" xfId="419" xr:uid="{00000000-0005-0000-0000-000009030000}"/>
    <cellStyle name="Currency 4 2 6 2" xfId="1470" xr:uid="{00000000-0005-0000-0000-00000A030000}"/>
    <cellStyle name="Currency 4 2 7" xfId="1222" xr:uid="{00000000-0005-0000-0000-00000B030000}"/>
    <cellStyle name="Currency 4 3" xfId="161" xr:uid="{00000000-0005-0000-0000-00000C030000}"/>
    <cellStyle name="Currency 4 3 2" xfId="314" xr:uid="{00000000-0005-0000-0000-00000D030000}"/>
    <cellStyle name="Currency 4 3 2 2" xfId="1099" xr:uid="{00000000-0005-0000-0000-00000E030000}"/>
    <cellStyle name="Currency 4 3 2 2 2" xfId="2145" xr:uid="{00000000-0005-0000-0000-00000F030000}"/>
    <cellStyle name="Currency 4 3 2 3" xfId="833" xr:uid="{00000000-0005-0000-0000-000010030000}"/>
    <cellStyle name="Currency 4 3 2 3 2" xfId="1879" xr:uid="{00000000-0005-0000-0000-000011030000}"/>
    <cellStyle name="Currency 4 3 2 4" xfId="562" xr:uid="{00000000-0005-0000-0000-000012030000}"/>
    <cellStyle name="Currency 4 3 2 4 2" xfId="1613" xr:uid="{00000000-0005-0000-0000-000013030000}"/>
    <cellStyle name="Currency 4 3 2 5" xfId="1365" xr:uid="{00000000-0005-0000-0000-000014030000}"/>
    <cellStyle name="Currency 4 3 3" xfId="975" xr:uid="{00000000-0005-0000-0000-000015030000}"/>
    <cellStyle name="Currency 4 3 3 2" xfId="2021" xr:uid="{00000000-0005-0000-0000-000016030000}"/>
    <cellStyle name="Currency 4 3 4" xfId="709" xr:uid="{00000000-0005-0000-0000-000017030000}"/>
    <cellStyle name="Currency 4 3 4 2" xfId="1755" xr:uid="{00000000-0005-0000-0000-000018030000}"/>
    <cellStyle name="Currency 4 3 5" xfId="438" xr:uid="{00000000-0005-0000-0000-000019030000}"/>
    <cellStyle name="Currency 4 3 5 2" xfId="1489" xr:uid="{00000000-0005-0000-0000-00001A030000}"/>
    <cellStyle name="Currency 4 3 6" xfId="1241" xr:uid="{00000000-0005-0000-0000-00001B030000}"/>
    <cellStyle name="Currency 4 4" xfId="267" xr:uid="{00000000-0005-0000-0000-00001C030000}"/>
    <cellStyle name="Currency 4 4 2" xfId="1052" xr:uid="{00000000-0005-0000-0000-00001D030000}"/>
    <cellStyle name="Currency 4 4 2 2" xfId="2098" xr:uid="{00000000-0005-0000-0000-00001E030000}"/>
    <cellStyle name="Currency 4 4 3" xfId="786" xr:uid="{00000000-0005-0000-0000-00001F030000}"/>
    <cellStyle name="Currency 4 4 3 2" xfId="1832" xr:uid="{00000000-0005-0000-0000-000020030000}"/>
    <cellStyle name="Currency 4 4 4" xfId="515" xr:uid="{00000000-0005-0000-0000-000021030000}"/>
    <cellStyle name="Currency 4 4 4 2" xfId="1566" xr:uid="{00000000-0005-0000-0000-000022030000}"/>
    <cellStyle name="Currency 4 4 5" xfId="1318" xr:uid="{00000000-0005-0000-0000-000023030000}"/>
    <cellStyle name="Currency 4 5" xfId="928" xr:uid="{00000000-0005-0000-0000-000024030000}"/>
    <cellStyle name="Currency 4 5 2" xfId="1974" xr:uid="{00000000-0005-0000-0000-000025030000}"/>
    <cellStyle name="Currency 4 6" xfId="662" xr:uid="{00000000-0005-0000-0000-000026030000}"/>
    <cellStyle name="Currency 4 6 2" xfId="1708" xr:uid="{00000000-0005-0000-0000-000027030000}"/>
    <cellStyle name="Currency 4 7" xfId="391" xr:uid="{00000000-0005-0000-0000-000028030000}"/>
    <cellStyle name="Currency 4 7 2" xfId="1442" xr:uid="{00000000-0005-0000-0000-000029030000}"/>
    <cellStyle name="Currency 4 8" xfId="1194" xr:uid="{00000000-0005-0000-0000-00002A030000}"/>
    <cellStyle name="Currency 5" xfId="650" xr:uid="{00000000-0005-0000-0000-00002B030000}"/>
    <cellStyle name="Currency 5 2" xfId="1184" xr:uid="{00000000-0005-0000-0000-00002C030000}"/>
    <cellStyle name="Currency 5 2 2" xfId="2230" xr:uid="{00000000-0005-0000-0000-00002D030000}"/>
    <cellStyle name="Currency 5 3" xfId="918" xr:uid="{00000000-0005-0000-0000-00002E030000}"/>
    <cellStyle name="Currency 5 3 2" xfId="1964" xr:uid="{00000000-0005-0000-0000-00002F030000}"/>
    <cellStyle name="Currency 5 4" xfId="1698" xr:uid="{00000000-0005-0000-0000-000030030000}"/>
    <cellStyle name="Explanatory Text" xfId="213" builtinId="53" customBuiltin="1"/>
    <cellStyle name="Explanatory Text 2" xfId="65" xr:uid="{00000000-0005-0000-0000-000032030000}"/>
    <cellStyle name="globaldir" xfId="645" xr:uid="{00000000-0005-0000-0000-000033030000}"/>
    <cellStyle name="Good" xfId="204" builtinId="26" customBuiltin="1"/>
    <cellStyle name="Good 2" xfId="66" xr:uid="{00000000-0005-0000-0000-000035030000}"/>
    <cellStyle name="Heading 1" xfId="200" builtinId="16" customBuiltin="1"/>
    <cellStyle name="Heading 1 2" xfId="67" xr:uid="{00000000-0005-0000-0000-000037030000}"/>
    <cellStyle name="Heading 2" xfId="201" builtinId="17" customBuiltin="1"/>
    <cellStyle name="Heading 2 2" xfId="68" xr:uid="{00000000-0005-0000-0000-000039030000}"/>
    <cellStyle name="Heading 3" xfId="202" builtinId="18" customBuiltin="1"/>
    <cellStyle name="Heading 3 2" xfId="69" xr:uid="{00000000-0005-0000-0000-00003B030000}"/>
    <cellStyle name="Heading 3 3" xfId="70" xr:uid="{00000000-0005-0000-0000-00003C030000}"/>
    <cellStyle name="Heading 4" xfId="203" builtinId="19" customBuiltin="1"/>
    <cellStyle name="Heading 4 2" xfId="71" xr:uid="{00000000-0005-0000-0000-00003E030000}"/>
    <cellStyle name="Hyperlink 2" xfId="150" xr:uid="{00000000-0005-0000-0000-00003F030000}"/>
    <cellStyle name="Input" xfId="207" builtinId="20" customBuiltin="1"/>
    <cellStyle name="Input 2" xfId="72" xr:uid="{00000000-0005-0000-0000-000041030000}"/>
    <cellStyle name="Linked Cell" xfId="210" builtinId="24" customBuiltin="1"/>
    <cellStyle name="Linked Cell 2" xfId="73" xr:uid="{00000000-0005-0000-0000-000043030000}"/>
    <cellStyle name="LockedStyle" xfId="74" xr:uid="{00000000-0005-0000-0000-000044030000}"/>
    <cellStyle name="Neutral" xfId="206" builtinId="28" customBuiltin="1"/>
    <cellStyle name="Neutral 2" xfId="75" xr:uid="{00000000-0005-0000-0000-000046030000}"/>
    <cellStyle name="Normal" xfId="0" builtinId="0" customBuiltin="1"/>
    <cellStyle name="Normal - Style1" xfId="646" xr:uid="{00000000-0005-0000-0000-000048030000}"/>
    <cellStyle name="Normal 10" xfId="76" xr:uid="{00000000-0005-0000-0000-000049030000}"/>
    <cellStyle name="Normal 10 2" xfId="149" xr:uid="{00000000-0005-0000-0000-00004A030000}"/>
    <cellStyle name="Normal 10 2 2" xfId="198" xr:uid="{00000000-0005-0000-0000-00004B030000}"/>
    <cellStyle name="Normal 10 2 2 2" xfId="351" xr:uid="{00000000-0005-0000-0000-00004C030000}"/>
    <cellStyle name="Normal 10 2 2 2 2" xfId="1136" xr:uid="{00000000-0005-0000-0000-00004D030000}"/>
    <cellStyle name="Normal 10 2 2 2 2 2" xfId="2182" xr:uid="{00000000-0005-0000-0000-00004E030000}"/>
    <cellStyle name="Normal 10 2 2 2 3" xfId="870" xr:uid="{00000000-0005-0000-0000-00004F030000}"/>
    <cellStyle name="Normal 10 2 2 2 3 2" xfId="1916" xr:uid="{00000000-0005-0000-0000-000050030000}"/>
    <cellStyle name="Normal 10 2 2 2 4" xfId="599" xr:uid="{00000000-0005-0000-0000-000051030000}"/>
    <cellStyle name="Normal 10 2 2 2 4 2" xfId="1650" xr:uid="{00000000-0005-0000-0000-000052030000}"/>
    <cellStyle name="Normal 10 2 2 2 5" xfId="1402" xr:uid="{00000000-0005-0000-0000-000053030000}"/>
    <cellStyle name="Normal 10 2 2 3" xfId="1012" xr:uid="{00000000-0005-0000-0000-000054030000}"/>
    <cellStyle name="Normal 10 2 2 3 2" xfId="2058" xr:uid="{00000000-0005-0000-0000-000055030000}"/>
    <cellStyle name="Normal 10 2 2 4" xfId="746" xr:uid="{00000000-0005-0000-0000-000056030000}"/>
    <cellStyle name="Normal 10 2 2 4 2" xfId="1792" xr:uid="{00000000-0005-0000-0000-000057030000}"/>
    <cellStyle name="Normal 10 2 2 5" xfId="475" xr:uid="{00000000-0005-0000-0000-000058030000}"/>
    <cellStyle name="Normal 10 2 2 5 2" xfId="1526" xr:uid="{00000000-0005-0000-0000-000059030000}"/>
    <cellStyle name="Normal 10 2 2 6" xfId="1278" xr:uid="{00000000-0005-0000-0000-00005A030000}"/>
    <cellStyle name="Normal 10 2 3" xfId="304" xr:uid="{00000000-0005-0000-0000-00005B030000}"/>
    <cellStyle name="Normal 10 2 3 2" xfId="1089" xr:uid="{00000000-0005-0000-0000-00005C030000}"/>
    <cellStyle name="Normal 10 2 3 2 2" xfId="2135" xr:uid="{00000000-0005-0000-0000-00005D030000}"/>
    <cellStyle name="Normal 10 2 3 3" xfId="823" xr:uid="{00000000-0005-0000-0000-00005E030000}"/>
    <cellStyle name="Normal 10 2 3 3 2" xfId="1869" xr:uid="{00000000-0005-0000-0000-00005F030000}"/>
    <cellStyle name="Normal 10 2 3 4" xfId="552" xr:uid="{00000000-0005-0000-0000-000060030000}"/>
    <cellStyle name="Normal 10 2 3 4 2" xfId="1603" xr:uid="{00000000-0005-0000-0000-000061030000}"/>
    <cellStyle name="Normal 10 2 3 5" xfId="1355" xr:uid="{00000000-0005-0000-0000-000062030000}"/>
    <cellStyle name="Normal 10 2 4" xfId="965" xr:uid="{00000000-0005-0000-0000-000063030000}"/>
    <cellStyle name="Normal 10 2 4 2" xfId="2011" xr:uid="{00000000-0005-0000-0000-000064030000}"/>
    <cellStyle name="Normal 10 2 5" xfId="699" xr:uid="{00000000-0005-0000-0000-000065030000}"/>
    <cellStyle name="Normal 10 2 5 2" xfId="1745" xr:uid="{00000000-0005-0000-0000-000066030000}"/>
    <cellStyle name="Normal 10 2 6" xfId="428" xr:uid="{00000000-0005-0000-0000-000067030000}"/>
    <cellStyle name="Normal 10 2 6 2" xfId="1479" xr:uid="{00000000-0005-0000-0000-000068030000}"/>
    <cellStyle name="Normal 10 2 7" xfId="1231" xr:uid="{00000000-0005-0000-0000-000069030000}"/>
    <cellStyle name="Normal 10 3" xfId="162" xr:uid="{00000000-0005-0000-0000-00006A030000}"/>
    <cellStyle name="Normal 10 3 2" xfId="315" xr:uid="{00000000-0005-0000-0000-00006B030000}"/>
    <cellStyle name="Normal 10 3 2 2" xfId="1100" xr:uid="{00000000-0005-0000-0000-00006C030000}"/>
    <cellStyle name="Normal 10 3 2 2 2" xfId="2146" xr:uid="{00000000-0005-0000-0000-00006D030000}"/>
    <cellStyle name="Normal 10 3 2 3" xfId="834" xr:uid="{00000000-0005-0000-0000-00006E030000}"/>
    <cellStyle name="Normal 10 3 2 3 2" xfId="1880" xr:uid="{00000000-0005-0000-0000-00006F030000}"/>
    <cellStyle name="Normal 10 3 2 4" xfId="563" xr:uid="{00000000-0005-0000-0000-000070030000}"/>
    <cellStyle name="Normal 10 3 2 4 2" xfId="1614" xr:uid="{00000000-0005-0000-0000-000071030000}"/>
    <cellStyle name="Normal 10 3 2 5" xfId="1366" xr:uid="{00000000-0005-0000-0000-000072030000}"/>
    <cellStyle name="Normal 10 3 3" xfId="976" xr:uid="{00000000-0005-0000-0000-000073030000}"/>
    <cellStyle name="Normal 10 3 3 2" xfId="2022" xr:uid="{00000000-0005-0000-0000-000074030000}"/>
    <cellStyle name="Normal 10 3 4" xfId="710" xr:uid="{00000000-0005-0000-0000-000075030000}"/>
    <cellStyle name="Normal 10 3 4 2" xfId="1756" xr:uid="{00000000-0005-0000-0000-000076030000}"/>
    <cellStyle name="Normal 10 3 5" xfId="439" xr:uid="{00000000-0005-0000-0000-000077030000}"/>
    <cellStyle name="Normal 10 3 5 2" xfId="1490" xr:uid="{00000000-0005-0000-0000-000078030000}"/>
    <cellStyle name="Normal 10 3 6" xfId="1242" xr:uid="{00000000-0005-0000-0000-000079030000}"/>
    <cellStyle name="Normal 10 4" xfId="268" xr:uid="{00000000-0005-0000-0000-00007A030000}"/>
    <cellStyle name="Normal 10 4 2" xfId="1053" xr:uid="{00000000-0005-0000-0000-00007B030000}"/>
    <cellStyle name="Normal 10 4 2 2" xfId="2099" xr:uid="{00000000-0005-0000-0000-00007C030000}"/>
    <cellStyle name="Normal 10 4 3" xfId="787" xr:uid="{00000000-0005-0000-0000-00007D030000}"/>
    <cellStyle name="Normal 10 4 3 2" xfId="1833" xr:uid="{00000000-0005-0000-0000-00007E030000}"/>
    <cellStyle name="Normal 10 4 4" xfId="516" xr:uid="{00000000-0005-0000-0000-00007F030000}"/>
    <cellStyle name="Normal 10 4 4 2" xfId="1567" xr:uid="{00000000-0005-0000-0000-000080030000}"/>
    <cellStyle name="Normal 10 4 5" xfId="1319" xr:uid="{00000000-0005-0000-0000-000081030000}"/>
    <cellStyle name="Normal 10 5" xfId="929" xr:uid="{00000000-0005-0000-0000-000082030000}"/>
    <cellStyle name="Normal 10 5 2" xfId="1975" xr:uid="{00000000-0005-0000-0000-000083030000}"/>
    <cellStyle name="Normal 10 6" xfId="663" xr:uid="{00000000-0005-0000-0000-000084030000}"/>
    <cellStyle name="Normal 10 6 2" xfId="1709" xr:uid="{00000000-0005-0000-0000-000085030000}"/>
    <cellStyle name="Normal 10 7" xfId="392" xr:uid="{00000000-0005-0000-0000-000086030000}"/>
    <cellStyle name="Normal 10 7 2" xfId="1443" xr:uid="{00000000-0005-0000-0000-000087030000}"/>
    <cellStyle name="Normal 10 8" xfId="1195" xr:uid="{00000000-0005-0000-0000-000088030000}"/>
    <cellStyle name="Normal 11" xfId="77" xr:uid="{00000000-0005-0000-0000-000089030000}"/>
    <cellStyle name="Normal 12" xfId="78" xr:uid="{00000000-0005-0000-0000-00008A030000}"/>
    <cellStyle name="Normal 13" xfId="79" xr:uid="{00000000-0005-0000-0000-00008B030000}"/>
    <cellStyle name="Normal 14" xfId="80" xr:uid="{00000000-0005-0000-0000-00008C030000}"/>
    <cellStyle name="Normal 14 2" xfId="81" xr:uid="{00000000-0005-0000-0000-00008D030000}"/>
    <cellStyle name="Normal 14 5" xfId="82" xr:uid="{00000000-0005-0000-0000-00008E030000}"/>
    <cellStyle name="Normal 15" xfId="83" xr:uid="{00000000-0005-0000-0000-00008F030000}"/>
    <cellStyle name="Normal 15 2" xfId="163" xr:uid="{00000000-0005-0000-0000-000090030000}"/>
    <cellStyle name="Normal 15 2 2" xfId="316" xr:uid="{00000000-0005-0000-0000-000091030000}"/>
    <cellStyle name="Normal 15 2 2 2" xfId="1101" xr:uid="{00000000-0005-0000-0000-000092030000}"/>
    <cellStyle name="Normal 15 2 2 2 2" xfId="2147" xr:uid="{00000000-0005-0000-0000-000093030000}"/>
    <cellStyle name="Normal 15 2 2 3" xfId="835" xr:uid="{00000000-0005-0000-0000-000094030000}"/>
    <cellStyle name="Normal 15 2 2 3 2" xfId="1881" xr:uid="{00000000-0005-0000-0000-000095030000}"/>
    <cellStyle name="Normal 15 2 2 4" xfId="564" xr:uid="{00000000-0005-0000-0000-000096030000}"/>
    <cellStyle name="Normal 15 2 2 4 2" xfId="1615" xr:uid="{00000000-0005-0000-0000-000097030000}"/>
    <cellStyle name="Normal 15 2 2 5" xfId="1367" xr:uid="{00000000-0005-0000-0000-000098030000}"/>
    <cellStyle name="Normal 15 2 3" xfId="977" xr:uid="{00000000-0005-0000-0000-000099030000}"/>
    <cellStyle name="Normal 15 2 3 2" xfId="2023" xr:uid="{00000000-0005-0000-0000-00009A030000}"/>
    <cellStyle name="Normal 15 2 4" xfId="711" xr:uid="{00000000-0005-0000-0000-00009B030000}"/>
    <cellStyle name="Normal 15 2 4 2" xfId="1757" xr:uid="{00000000-0005-0000-0000-00009C030000}"/>
    <cellStyle name="Normal 15 2 5" xfId="440" xr:uid="{00000000-0005-0000-0000-00009D030000}"/>
    <cellStyle name="Normal 15 2 5 2" xfId="1491" xr:uid="{00000000-0005-0000-0000-00009E030000}"/>
    <cellStyle name="Normal 15 2 6" xfId="1243" xr:uid="{00000000-0005-0000-0000-00009F030000}"/>
    <cellStyle name="Normal 15 3" xfId="269" xr:uid="{00000000-0005-0000-0000-0000A0030000}"/>
    <cellStyle name="Normal 15 3 2" xfId="1054" xr:uid="{00000000-0005-0000-0000-0000A1030000}"/>
    <cellStyle name="Normal 15 3 2 2" xfId="2100" xr:uid="{00000000-0005-0000-0000-0000A2030000}"/>
    <cellStyle name="Normal 15 3 3" xfId="788" xr:uid="{00000000-0005-0000-0000-0000A3030000}"/>
    <cellStyle name="Normal 15 3 3 2" xfId="1834" xr:uid="{00000000-0005-0000-0000-0000A4030000}"/>
    <cellStyle name="Normal 15 3 4" xfId="517" xr:uid="{00000000-0005-0000-0000-0000A5030000}"/>
    <cellStyle name="Normal 15 3 4 2" xfId="1568" xr:uid="{00000000-0005-0000-0000-0000A6030000}"/>
    <cellStyle name="Normal 15 3 5" xfId="1320" xr:uid="{00000000-0005-0000-0000-0000A7030000}"/>
    <cellStyle name="Normal 15 4" xfId="930" xr:uid="{00000000-0005-0000-0000-0000A8030000}"/>
    <cellStyle name="Normal 15 4 2" xfId="1976" xr:uid="{00000000-0005-0000-0000-0000A9030000}"/>
    <cellStyle name="Normal 15 5" xfId="664" xr:uid="{00000000-0005-0000-0000-0000AA030000}"/>
    <cellStyle name="Normal 15 5 2" xfId="1710" xr:uid="{00000000-0005-0000-0000-0000AB030000}"/>
    <cellStyle name="Normal 15 6" xfId="393" xr:uid="{00000000-0005-0000-0000-0000AC030000}"/>
    <cellStyle name="Normal 15 6 2" xfId="1444" xr:uid="{00000000-0005-0000-0000-0000AD030000}"/>
    <cellStyle name="Normal 15 7" xfId="1196" xr:uid="{00000000-0005-0000-0000-0000AE030000}"/>
    <cellStyle name="Normal 16" xfId="84" xr:uid="{00000000-0005-0000-0000-0000AF030000}"/>
    <cellStyle name="Normal 16 2" xfId="164" xr:uid="{00000000-0005-0000-0000-0000B0030000}"/>
    <cellStyle name="Normal 16 2 2" xfId="317" xr:uid="{00000000-0005-0000-0000-0000B1030000}"/>
    <cellStyle name="Normal 16 2 2 2" xfId="1102" xr:uid="{00000000-0005-0000-0000-0000B2030000}"/>
    <cellStyle name="Normal 16 2 2 2 2" xfId="2148" xr:uid="{00000000-0005-0000-0000-0000B3030000}"/>
    <cellStyle name="Normal 16 2 2 3" xfId="836" xr:uid="{00000000-0005-0000-0000-0000B4030000}"/>
    <cellStyle name="Normal 16 2 2 3 2" xfId="1882" xr:uid="{00000000-0005-0000-0000-0000B5030000}"/>
    <cellStyle name="Normal 16 2 2 4" xfId="565" xr:uid="{00000000-0005-0000-0000-0000B6030000}"/>
    <cellStyle name="Normal 16 2 2 4 2" xfId="1616" xr:uid="{00000000-0005-0000-0000-0000B7030000}"/>
    <cellStyle name="Normal 16 2 2 5" xfId="1368" xr:uid="{00000000-0005-0000-0000-0000B8030000}"/>
    <cellStyle name="Normal 16 2 3" xfId="978" xr:uid="{00000000-0005-0000-0000-0000B9030000}"/>
    <cellStyle name="Normal 16 2 3 2" xfId="2024" xr:uid="{00000000-0005-0000-0000-0000BA030000}"/>
    <cellStyle name="Normal 16 2 4" xfId="712" xr:uid="{00000000-0005-0000-0000-0000BB030000}"/>
    <cellStyle name="Normal 16 2 4 2" xfId="1758" xr:uid="{00000000-0005-0000-0000-0000BC030000}"/>
    <cellStyle name="Normal 16 2 5" xfId="441" xr:uid="{00000000-0005-0000-0000-0000BD030000}"/>
    <cellStyle name="Normal 16 2 5 2" xfId="1492" xr:uid="{00000000-0005-0000-0000-0000BE030000}"/>
    <cellStyle name="Normal 16 2 6" xfId="1244" xr:uid="{00000000-0005-0000-0000-0000BF030000}"/>
    <cellStyle name="Normal 16 3" xfId="270" xr:uid="{00000000-0005-0000-0000-0000C0030000}"/>
    <cellStyle name="Normal 16 3 2" xfId="1055" xr:uid="{00000000-0005-0000-0000-0000C1030000}"/>
    <cellStyle name="Normal 16 3 2 2" xfId="2101" xr:uid="{00000000-0005-0000-0000-0000C2030000}"/>
    <cellStyle name="Normal 16 3 3" xfId="789" xr:uid="{00000000-0005-0000-0000-0000C3030000}"/>
    <cellStyle name="Normal 16 3 3 2" xfId="1835" xr:uid="{00000000-0005-0000-0000-0000C4030000}"/>
    <cellStyle name="Normal 16 3 4" xfId="518" xr:uid="{00000000-0005-0000-0000-0000C5030000}"/>
    <cellStyle name="Normal 16 3 4 2" xfId="1569" xr:uid="{00000000-0005-0000-0000-0000C6030000}"/>
    <cellStyle name="Normal 16 3 5" xfId="1321" xr:uid="{00000000-0005-0000-0000-0000C7030000}"/>
    <cellStyle name="Normal 16 4" xfId="931" xr:uid="{00000000-0005-0000-0000-0000C8030000}"/>
    <cellStyle name="Normal 16 4 2" xfId="1977" xr:uid="{00000000-0005-0000-0000-0000C9030000}"/>
    <cellStyle name="Normal 16 5" xfId="665" xr:uid="{00000000-0005-0000-0000-0000CA030000}"/>
    <cellStyle name="Normal 16 5 2" xfId="1711" xr:uid="{00000000-0005-0000-0000-0000CB030000}"/>
    <cellStyle name="Normal 16 6" xfId="394" xr:uid="{00000000-0005-0000-0000-0000CC030000}"/>
    <cellStyle name="Normal 16 6 2" xfId="1445" xr:uid="{00000000-0005-0000-0000-0000CD030000}"/>
    <cellStyle name="Normal 16 7" xfId="1197" xr:uid="{00000000-0005-0000-0000-0000CE030000}"/>
    <cellStyle name="Normal 17" xfId="85" xr:uid="{00000000-0005-0000-0000-0000CF030000}"/>
    <cellStyle name="Normal 17 2" xfId="165" xr:uid="{00000000-0005-0000-0000-0000D0030000}"/>
    <cellStyle name="Normal 17 2 2" xfId="318" xr:uid="{00000000-0005-0000-0000-0000D1030000}"/>
    <cellStyle name="Normal 17 2 2 2" xfId="1103" xr:uid="{00000000-0005-0000-0000-0000D2030000}"/>
    <cellStyle name="Normal 17 2 2 2 2" xfId="2149" xr:uid="{00000000-0005-0000-0000-0000D3030000}"/>
    <cellStyle name="Normal 17 2 2 3" xfId="837" xr:uid="{00000000-0005-0000-0000-0000D4030000}"/>
    <cellStyle name="Normal 17 2 2 3 2" xfId="1883" xr:uid="{00000000-0005-0000-0000-0000D5030000}"/>
    <cellStyle name="Normal 17 2 2 4" xfId="566" xr:uid="{00000000-0005-0000-0000-0000D6030000}"/>
    <cellStyle name="Normal 17 2 2 4 2" xfId="1617" xr:uid="{00000000-0005-0000-0000-0000D7030000}"/>
    <cellStyle name="Normal 17 2 2 5" xfId="1369" xr:uid="{00000000-0005-0000-0000-0000D8030000}"/>
    <cellStyle name="Normal 17 2 3" xfId="979" xr:uid="{00000000-0005-0000-0000-0000D9030000}"/>
    <cellStyle name="Normal 17 2 3 2" xfId="2025" xr:uid="{00000000-0005-0000-0000-0000DA030000}"/>
    <cellStyle name="Normal 17 2 4" xfId="713" xr:uid="{00000000-0005-0000-0000-0000DB030000}"/>
    <cellStyle name="Normal 17 2 4 2" xfId="1759" xr:uid="{00000000-0005-0000-0000-0000DC030000}"/>
    <cellStyle name="Normal 17 2 5" xfId="442" xr:uid="{00000000-0005-0000-0000-0000DD030000}"/>
    <cellStyle name="Normal 17 2 5 2" xfId="1493" xr:uid="{00000000-0005-0000-0000-0000DE030000}"/>
    <cellStyle name="Normal 17 2 6" xfId="1245" xr:uid="{00000000-0005-0000-0000-0000DF030000}"/>
    <cellStyle name="Normal 17 3" xfId="271" xr:uid="{00000000-0005-0000-0000-0000E0030000}"/>
    <cellStyle name="Normal 17 3 2" xfId="1056" xr:uid="{00000000-0005-0000-0000-0000E1030000}"/>
    <cellStyle name="Normal 17 3 2 2" xfId="2102" xr:uid="{00000000-0005-0000-0000-0000E2030000}"/>
    <cellStyle name="Normal 17 3 3" xfId="790" xr:uid="{00000000-0005-0000-0000-0000E3030000}"/>
    <cellStyle name="Normal 17 3 3 2" xfId="1836" xr:uid="{00000000-0005-0000-0000-0000E4030000}"/>
    <cellStyle name="Normal 17 3 4" xfId="519" xr:uid="{00000000-0005-0000-0000-0000E5030000}"/>
    <cellStyle name="Normal 17 3 4 2" xfId="1570" xr:uid="{00000000-0005-0000-0000-0000E6030000}"/>
    <cellStyle name="Normal 17 3 5" xfId="1322" xr:uid="{00000000-0005-0000-0000-0000E7030000}"/>
    <cellStyle name="Normal 17 4" xfId="932" xr:uid="{00000000-0005-0000-0000-0000E8030000}"/>
    <cellStyle name="Normal 17 4 2" xfId="1978" xr:uid="{00000000-0005-0000-0000-0000E9030000}"/>
    <cellStyle name="Normal 17 5" xfId="666" xr:uid="{00000000-0005-0000-0000-0000EA030000}"/>
    <cellStyle name="Normal 17 5 2" xfId="1712" xr:uid="{00000000-0005-0000-0000-0000EB030000}"/>
    <cellStyle name="Normal 17 6" xfId="395" xr:uid="{00000000-0005-0000-0000-0000EC030000}"/>
    <cellStyle name="Normal 17 6 2" xfId="1446" xr:uid="{00000000-0005-0000-0000-0000ED030000}"/>
    <cellStyle name="Normal 17 7" xfId="1198" xr:uid="{00000000-0005-0000-0000-0000EE030000}"/>
    <cellStyle name="Normal 18" xfId="86" xr:uid="{00000000-0005-0000-0000-0000EF030000}"/>
    <cellStyle name="Normal 18 2" xfId="166" xr:uid="{00000000-0005-0000-0000-0000F0030000}"/>
    <cellStyle name="Normal 18 2 2" xfId="319" xr:uid="{00000000-0005-0000-0000-0000F1030000}"/>
    <cellStyle name="Normal 18 2 2 2" xfId="1104" xr:uid="{00000000-0005-0000-0000-0000F2030000}"/>
    <cellStyle name="Normal 18 2 2 2 2" xfId="2150" xr:uid="{00000000-0005-0000-0000-0000F3030000}"/>
    <cellStyle name="Normal 18 2 2 3" xfId="838" xr:uid="{00000000-0005-0000-0000-0000F4030000}"/>
    <cellStyle name="Normal 18 2 2 3 2" xfId="1884" xr:uid="{00000000-0005-0000-0000-0000F5030000}"/>
    <cellStyle name="Normal 18 2 2 4" xfId="567" xr:uid="{00000000-0005-0000-0000-0000F6030000}"/>
    <cellStyle name="Normal 18 2 2 4 2" xfId="1618" xr:uid="{00000000-0005-0000-0000-0000F7030000}"/>
    <cellStyle name="Normal 18 2 2 5" xfId="1370" xr:uid="{00000000-0005-0000-0000-0000F8030000}"/>
    <cellStyle name="Normal 18 2 3" xfId="980" xr:uid="{00000000-0005-0000-0000-0000F9030000}"/>
    <cellStyle name="Normal 18 2 3 2" xfId="2026" xr:uid="{00000000-0005-0000-0000-0000FA030000}"/>
    <cellStyle name="Normal 18 2 4" xfId="714" xr:uid="{00000000-0005-0000-0000-0000FB030000}"/>
    <cellStyle name="Normal 18 2 4 2" xfId="1760" xr:uid="{00000000-0005-0000-0000-0000FC030000}"/>
    <cellStyle name="Normal 18 2 5" xfId="443" xr:uid="{00000000-0005-0000-0000-0000FD030000}"/>
    <cellStyle name="Normal 18 2 5 2" xfId="1494" xr:uid="{00000000-0005-0000-0000-0000FE030000}"/>
    <cellStyle name="Normal 18 2 6" xfId="1246" xr:uid="{00000000-0005-0000-0000-0000FF030000}"/>
    <cellStyle name="Normal 18 3" xfId="272" xr:uid="{00000000-0005-0000-0000-000000040000}"/>
    <cellStyle name="Normal 18 3 2" xfId="1057" xr:uid="{00000000-0005-0000-0000-000001040000}"/>
    <cellStyle name="Normal 18 3 2 2" xfId="2103" xr:uid="{00000000-0005-0000-0000-000002040000}"/>
    <cellStyle name="Normal 18 3 3" xfId="791" xr:uid="{00000000-0005-0000-0000-000003040000}"/>
    <cellStyle name="Normal 18 3 3 2" xfId="1837" xr:uid="{00000000-0005-0000-0000-000004040000}"/>
    <cellStyle name="Normal 18 3 4" xfId="520" xr:uid="{00000000-0005-0000-0000-000005040000}"/>
    <cellStyle name="Normal 18 3 4 2" xfId="1571" xr:uid="{00000000-0005-0000-0000-000006040000}"/>
    <cellStyle name="Normal 18 3 5" xfId="1323" xr:uid="{00000000-0005-0000-0000-000007040000}"/>
    <cellStyle name="Normal 18 4" xfId="933" xr:uid="{00000000-0005-0000-0000-000008040000}"/>
    <cellStyle name="Normal 18 4 2" xfId="1979" xr:uid="{00000000-0005-0000-0000-000009040000}"/>
    <cellStyle name="Normal 18 5" xfId="667" xr:uid="{00000000-0005-0000-0000-00000A040000}"/>
    <cellStyle name="Normal 18 5 2" xfId="1713" xr:uid="{00000000-0005-0000-0000-00000B040000}"/>
    <cellStyle name="Normal 18 6" xfId="396" xr:uid="{00000000-0005-0000-0000-00000C040000}"/>
    <cellStyle name="Normal 18 6 2" xfId="1447" xr:uid="{00000000-0005-0000-0000-00000D040000}"/>
    <cellStyle name="Normal 18 7" xfId="1199" xr:uid="{00000000-0005-0000-0000-00000E040000}"/>
    <cellStyle name="Normal 19" xfId="87" xr:uid="{00000000-0005-0000-0000-00000F040000}"/>
    <cellStyle name="Normal 19 2" xfId="17" xr:uid="{00000000-0005-0000-0000-000010040000}"/>
    <cellStyle name="Normal 2" xfId="4" xr:uid="{00000000-0005-0000-0000-000011040000}"/>
    <cellStyle name="Normal 2 2" xfId="5" xr:uid="{00000000-0005-0000-0000-000012040000}"/>
    <cellStyle name="Normal 2 2 2" xfId="6" xr:uid="{00000000-0005-0000-0000-000013040000}"/>
    <cellStyle name="Normal 2 2 2 2" xfId="138" xr:uid="{00000000-0005-0000-0000-000014040000}"/>
    <cellStyle name="Normal 2 2 2 3" xfId="152" xr:uid="{00000000-0005-0000-0000-000015040000}"/>
    <cellStyle name="Normal 2 2 2 3 2" xfId="305" xr:uid="{00000000-0005-0000-0000-000016040000}"/>
    <cellStyle name="Normal 2 2 2 3 2 2" xfId="1090" xr:uid="{00000000-0005-0000-0000-000017040000}"/>
    <cellStyle name="Normal 2 2 2 3 2 2 2" xfId="2136" xr:uid="{00000000-0005-0000-0000-000018040000}"/>
    <cellStyle name="Normal 2 2 2 3 2 3" xfId="824" xr:uid="{00000000-0005-0000-0000-000019040000}"/>
    <cellStyle name="Normal 2 2 2 3 2 3 2" xfId="1870" xr:uid="{00000000-0005-0000-0000-00001A040000}"/>
    <cellStyle name="Normal 2 2 2 3 2 4" xfId="553" xr:uid="{00000000-0005-0000-0000-00001B040000}"/>
    <cellStyle name="Normal 2 2 2 3 2 4 2" xfId="1604" xr:uid="{00000000-0005-0000-0000-00001C040000}"/>
    <cellStyle name="Normal 2 2 2 3 2 5" xfId="1356" xr:uid="{00000000-0005-0000-0000-00001D040000}"/>
    <cellStyle name="Normal 2 2 2 3 3" xfId="966" xr:uid="{00000000-0005-0000-0000-00001E040000}"/>
    <cellStyle name="Normal 2 2 2 3 3 2" xfId="2012" xr:uid="{00000000-0005-0000-0000-00001F040000}"/>
    <cellStyle name="Normal 2 2 2 3 4" xfId="700" xr:uid="{00000000-0005-0000-0000-000020040000}"/>
    <cellStyle name="Normal 2 2 2 3 4 2" xfId="1746" xr:uid="{00000000-0005-0000-0000-000021040000}"/>
    <cellStyle name="Normal 2 2 2 3 5" xfId="429" xr:uid="{00000000-0005-0000-0000-000022040000}"/>
    <cellStyle name="Normal 2 2 2 3 5 2" xfId="1480" xr:uid="{00000000-0005-0000-0000-000023040000}"/>
    <cellStyle name="Normal 2 2 2 3 6" xfId="1232" xr:uid="{00000000-0005-0000-0000-000024040000}"/>
    <cellStyle name="Normal 2 2 2 4" xfId="258" xr:uid="{00000000-0005-0000-0000-000025040000}"/>
    <cellStyle name="Normal 2 2 2 4 2" xfId="1043" xr:uid="{00000000-0005-0000-0000-000026040000}"/>
    <cellStyle name="Normal 2 2 2 4 2 2" xfId="2089" xr:uid="{00000000-0005-0000-0000-000027040000}"/>
    <cellStyle name="Normal 2 2 2 4 3" xfId="777" xr:uid="{00000000-0005-0000-0000-000028040000}"/>
    <cellStyle name="Normal 2 2 2 4 3 2" xfId="1823" xr:uid="{00000000-0005-0000-0000-000029040000}"/>
    <cellStyle name="Normal 2 2 2 4 4" xfId="506" xr:uid="{00000000-0005-0000-0000-00002A040000}"/>
    <cellStyle name="Normal 2 2 2 4 4 2" xfId="1557" xr:uid="{00000000-0005-0000-0000-00002B040000}"/>
    <cellStyle name="Normal 2 2 2 4 5" xfId="1309" xr:uid="{00000000-0005-0000-0000-00002C040000}"/>
    <cellStyle name="Normal 2 2 2 5" xfId="919" xr:uid="{00000000-0005-0000-0000-00002D040000}"/>
    <cellStyle name="Normal 2 2 2 5 2" xfId="1965" xr:uid="{00000000-0005-0000-0000-00002E040000}"/>
    <cellStyle name="Normal 2 2 2 6" xfId="653" xr:uid="{00000000-0005-0000-0000-00002F040000}"/>
    <cellStyle name="Normal 2 2 2 6 2" xfId="1699" xr:uid="{00000000-0005-0000-0000-000030040000}"/>
    <cellStyle name="Normal 2 2 2 7" xfId="382" xr:uid="{00000000-0005-0000-0000-000031040000}"/>
    <cellStyle name="Normal 2 2 2 7 2" xfId="1433" xr:uid="{00000000-0005-0000-0000-000032040000}"/>
    <cellStyle name="Normal 2 2 2 8" xfId="1185" xr:uid="{00000000-0005-0000-0000-000033040000}"/>
    <cellStyle name="Normal 2 2 3" xfId="88" xr:uid="{00000000-0005-0000-0000-000034040000}"/>
    <cellStyle name="Normal 2 2 4" xfId="89" xr:uid="{00000000-0005-0000-0000-000035040000}"/>
    <cellStyle name="Normal 2 2 4 2" xfId="167" xr:uid="{00000000-0005-0000-0000-000036040000}"/>
    <cellStyle name="Normal 2 2 4 2 2" xfId="320" xr:uid="{00000000-0005-0000-0000-000037040000}"/>
    <cellStyle name="Normal 2 2 4 2 2 2" xfId="1105" xr:uid="{00000000-0005-0000-0000-000038040000}"/>
    <cellStyle name="Normal 2 2 4 2 2 2 2" xfId="2151" xr:uid="{00000000-0005-0000-0000-000039040000}"/>
    <cellStyle name="Normal 2 2 4 2 2 3" xfId="839" xr:uid="{00000000-0005-0000-0000-00003A040000}"/>
    <cellStyle name="Normal 2 2 4 2 2 3 2" xfId="1885" xr:uid="{00000000-0005-0000-0000-00003B040000}"/>
    <cellStyle name="Normal 2 2 4 2 2 4" xfId="568" xr:uid="{00000000-0005-0000-0000-00003C040000}"/>
    <cellStyle name="Normal 2 2 4 2 2 4 2" xfId="1619" xr:uid="{00000000-0005-0000-0000-00003D040000}"/>
    <cellStyle name="Normal 2 2 4 2 2 5" xfId="1371" xr:uid="{00000000-0005-0000-0000-00003E040000}"/>
    <cellStyle name="Normal 2 2 4 2 3" xfId="981" xr:uid="{00000000-0005-0000-0000-00003F040000}"/>
    <cellStyle name="Normal 2 2 4 2 3 2" xfId="2027" xr:uid="{00000000-0005-0000-0000-000040040000}"/>
    <cellStyle name="Normal 2 2 4 2 4" xfId="715" xr:uid="{00000000-0005-0000-0000-000041040000}"/>
    <cellStyle name="Normal 2 2 4 2 4 2" xfId="1761" xr:uid="{00000000-0005-0000-0000-000042040000}"/>
    <cellStyle name="Normal 2 2 4 2 5" xfId="444" xr:uid="{00000000-0005-0000-0000-000043040000}"/>
    <cellStyle name="Normal 2 2 4 2 5 2" xfId="1495" xr:uid="{00000000-0005-0000-0000-000044040000}"/>
    <cellStyle name="Normal 2 2 4 2 6" xfId="1247" xr:uid="{00000000-0005-0000-0000-000045040000}"/>
    <cellStyle name="Normal 2 2 4 3" xfId="273" xr:uid="{00000000-0005-0000-0000-000046040000}"/>
    <cellStyle name="Normal 2 2 4 3 2" xfId="1058" xr:uid="{00000000-0005-0000-0000-000047040000}"/>
    <cellStyle name="Normal 2 2 4 3 2 2" xfId="2104" xr:uid="{00000000-0005-0000-0000-000048040000}"/>
    <cellStyle name="Normal 2 2 4 3 3" xfId="792" xr:uid="{00000000-0005-0000-0000-000049040000}"/>
    <cellStyle name="Normal 2 2 4 3 3 2" xfId="1838" xr:uid="{00000000-0005-0000-0000-00004A040000}"/>
    <cellStyle name="Normal 2 2 4 3 4" xfId="521" xr:uid="{00000000-0005-0000-0000-00004B040000}"/>
    <cellStyle name="Normal 2 2 4 3 4 2" xfId="1572" xr:uid="{00000000-0005-0000-0000-00004C040000}"/>
    <cellStyle name="Normal 2 2 4 3 5" xfId="1324" xr:uid="{00000000-0005-0000-0000-00004D040000}"/>
    <cellStyle name="Normal 2 2 4 4" xfId="934" xr:uid="{00000000-0005-0000-0000-00004E040000}"/>
    <cellStyle name="Normal 2 2 4 4 2" xfId="1980" xr:uid="{00000000-0005-0000-0000-00004F040000}"/>
    <cellStyle name="Normal 2 2 4 5" xfId="668" xr:uid="{00000000-0005-0000-0000-000050040000}"/>
    <cellStyle name="Normal 2 2 4 5 2" xfId="1714" xr:uid="{00000000-0005-0000-0000-000051040000}"/>
    <cellStyle name="Normal 2 2 4 6" xfId="397" xr:uid="{00000000-0005-0000-0000-000052040000}"/>
    <cellStyle name="Normal 2 2 4 6 2" xfId="1448" xr:uid="{00000000-0005-0000-0000-000053040000}"/>
    <cellStyle name="Normal 2 2 4 7" xfId="1200" xr:uid="{00000000-0005-0000-0000-000054040000}"/>
    <cellStyle name="Normal 2 2 5" xfId="137" xr:uid="{00000000-0005-0000-0000-000055040000}"/>
    <cellStyle name="Normal 2 2 5 2" xfId="190" xr:uid="{00000000-0005-0000-0000-000056040000}"/>
    <cellStyle name="Normal 2 2 5 2 2" xfId="343" xr:uid="{00000000-0005-0000-0000-000057040000}"/>
    <cellStyle name="Normal 2 2 5 2 2 2" xfId="1128" xr:uid="{00000000-0005-0000-0000-000058040000}"/>
    <cellStyle name="Normal 2 2 5 2 2 2 2" xfId="2174" xr:uid="{00000000-0005-0000-0000-000059040000}"/>
    <cellStyle name="Normal 2 2 5 2 2 3" xfId="862" xr:uid="{00000000-0005-0000-0000-00005A040000}"/>
    <cellStyle name="Normal 2 2 5 2 2 3 2" xfId="1908" xr:uid="{00000000-0005-0000-0000-00005B040000}"/>
    <cellStyle name="Normal 2 2 5 2 2 4" xfId="591" xr:uid="{00000000-0005-0000-0000-00005C040000}"/>
    <cellStyle name="Normal 2 2 5 2 2 4 2" xfId="1642" xr:uid="{00000000-0005-0000-0000-00005D040000}"/>
    <cellStyle name="Normal 2 2 5 2 2 5" xfId="1394" xr:uid="{00000000-0005-0000-0000-00005E040000}"/>
    <cellStyle name="Normal 2 2 5 2 3" xfId="1004" xr:uid="{00000000-0005-0000-0000-00005F040000}"/>
    <cellStyle name="Normal 2 2 5 2 3 2" xfId="2050" xr:uid="{00000000-0005-0000-0000-000060040000}"/>
    <cellStyle name="Normal 2 2 5 2 4" xfId="738" xr:uid="{00000000-0005-0000-0000-000061040000}"/>
    <cellStyle name="Normal 2 2 5 2 4 2" xfId="1784" xr:uid="{00000000-0005-0000-0000-000062040000}"/>
    <cellStyle name="Normal 2 2 5 2 5" xfId="467" xr:uid="{00000000-0005-0000-0000-000063040000}"/>
    <cellStyle name="Normal 2 2 5 2 5 2" xfId="1518" xr:uid="{00000000-0005-0000-0000-000064040000}"/>
    <cellStyle name="Normal 2 2 5 2 6" xfId="1270" xr:uid="{00000000-0005-0000-0000-000065040000}"/>
    <cellStyle name="Normal 2 2 5 3" xfId="296" xr:uid="{00000000-0005-0000-0000-000066040000}"/>
    <cellStyle name="Normal 2 2 5 3 2" xfId="1081" xr:uid="{00000000-0005-0000-0000-000067040000}"/>
    <cellStyle name="Normal 2 2 5 3 2 2" xfId="2127" xr:uid="{00000000-0005-0000-0000-000068040000}"/>
    <cellStyle name="Normal 2 2 5 3 3" xfId="815" xr:uid="{00000000-0005-0000-0000-000069040000}"/>
    <cellStyle name="Normal 2 2 5 3 3 2" xfId="1861" xr:uid="{00000000-0005-0000-0000-00006A040000}"/>
    <cellStyle name="Normal 2 2 5 3 4" xfId="544" xr:uid="{00000000-0005-0000-0000-00006B040000}"/>
    <cellStyle name="Normal 2 2 5 3 4 2" xfId="1595" xr:uid="{00000000-0005-0000-0000-00006C040000}"/>
    <cellStyle name="Normal 2 2 5 3 5" xfId="1347" xr:uid="{00000000-0005-0000-0000-00006D040000}"/>
    <cellStyle name="Normal 2 2 5 4" xfId="957" xr:uid="{00000000-0005-0000-0000-00006E040000}"/>
    <cellStyle name="Normal 2 2 5 4 2" xfId="2003" xr:uid="{00000000-0005-0000-0000-00006F040000}"/>
    <cellStyle name="Normal 2 2 5 5" xfId="691" xr:uid="{00000000-0005-0000-0000-000070040000}"/>
    <cellStyle name="Normal 2 2 5 5 2" xfId="1737" xr:uid="{00000000-0005-0000-0000-000071040000}"/>
    <cellStyle name="Normal 2 2 5 6" xfId="420" xr:uid="{00000000-0005-0000-0000-000072040000}"/>
    <cellStyle name="Normal 2 2 5 6 2" xfId="1471" xr:uid="{00000000-0005-0000-0000-000073040000}"/>
    <cellStyle name="Normal 2 2 5 7" xfId="1223" xr:uid="{00000000-0005-0000-0000-000074040000}"/>
    <cellStyle name="Normal 2 3" xfId="90" xr:uid="{00000000-0005-0000-0000-000075040000}"/>
    <cellStyle name="Normal 2 3 10" xfId="1201" xr:uid="{00000000-0005-0000-0000-000076040000}"/>
    <cellStyle name="Normal 2 3 2" xfId="91" xr:uid="{00000000-0005-0000-0000-000077040000}"/>
    <cellStyle name="Normal 2 3 2 2" xfId="140" xr:uid="{00000000-0005-0000-0000-000078040000}"/>
    <cellStyle name="Normal 2 3 2 2 2" xfId="192" xr:uid="{00000000-0005-0000-0000-000079040000}"/>
    <cellStyle name="Normal 2 3 2 2 2 2" xfId="345" xr:uid="{00000000-0005-0000-0000-00007A040000}"/>
    <cellStyle name="Normal 2 3 2 2 2 2 2" xfId="1130" xr:uid="{00000000-0005-0000-0000-00007B040000}"/>
    <cellStyle name="Normal 2 3 2 2 2 2 2 2" xfId="2176" xr:uid="{00000000-0005-0000-0000-00007C040000}"/>
    <cellStyle name="Normal 2 3 2 2 2 2 3" xfId="864" xr:uid="{00000000-0005-0000-0000-00007D040000}"/>
    <cellStyle name="Normal 2 3 2 2 2 2 3 2" xfId="1910" xr:uid="{00000000-0005-0000-0000-00007E040000}"/>
    <cellStyle name="Normal 2 3 2 2 2 2 4" xfId="593" xr:uid="{00000000-0005-0000-0000-00007F040000}"/>
    <cellStyle name="Normal 2 3 2 2 2 2 4 2" xfId="1644" xr:uid="{00000000-0005-0000-0000-000080040000}"/>
    <cellStyle name="Normal 2 3 2 2 2 2 5" xfId="1396" xr:uid="{00000000-0005-0000-0000-000081040000}"/>
    <cellStyle name="Normal 2 3 2 2 2 3" xfId="1006" xr:uid="{00000000-0005-0000-0000-000082040000}"/>
    <cellStyle name="Normal 2 3 2 2 2 3 2" xfId="2052" xr:uid="{00000000-0005-0000-0000-000083040000}"/>
    <cellStyle name="Normal 2 3 2 2 2 4" xfId="740" xr:uid="{00000000-0005-0000-0000-000084040000}"/>
    <cellStyle name="Normal 2 3 2 2 2 4 2" xfId="1786" xr:uid="{00000000-0005-0000-0000-000085040000}"/>
    <cellStyle name="Normal 2 3 2 2 2 5" xfId="469" xr:uid="{00000000-0005-0000-0000-000086040000}"/>
    <cellStyle name="Normal 2 3 2 2 2 5 2" xfId="1520" xr:uid="{00000000-0005-0000-0000-000087040000}"/>
    <cellStyle name="Normal 2 3 2 2 2 6" xfId="1272" xr:uid="{00000000-0005-0000-0000-000088040000}"/>
    <cellStyle name="Normal 2 3 2 2 3" xfId="298" xr:uid="{00000000-0005-0000-0000-000089040000}"/>
    <cellStyle name="Normal 2 3 2 2 3 2" xfId="1083" xr:uid="{00000000-0005-0000-0000-00008A040000}"/>
    <cellStyle name="Normal 2 3 2 2 3 2 2" xfId="2129" xr:uid="{00000000-0005-0000-0000-00008B040000}"/>
    <cellStyle name="Normal 2 3 2 2 3 3" xfId="817" xr:uid="{00000000-0005-0000-0000-00008C040000}"/>
    <cellStyle name="Normal 2 3 2 2 3 3 2" xfId="1863" xr:uid="{00000000-0005-0000-0000-00008D040000}"/>
    <cellStyle name="Normal 2 3 2 2 3 4" xfId="546" xr:uid="{00000000-0005-0000-0000-00008E040000}"/>
    <cellStyle name="Normal 2 3 2 2 3 4 2" xfId="1597" xr:uid="{00000000-0005-0000-0000-00008F040000}"/>
    <cellStyle name="Normal 2 3 2 2 3 5" xfId="1349" xr:uid="{00000000-0005-0000-0000-000090040000}"/>
    <cellStyle name="Normal 2 3 2 2 4" xfId="959" xr:uid="{00000000-0005-0000-0000-000091040000}"/>
    <cellStyle name="Normal 2 3 2 2 4 2" xfId="2005" xr:uid="{00000000-0005-0000-0000-000092040000}"/>
    <cellStyle name="Normal 2 3 2 2 5" xfId="693" xr:uid="{00000000-0005-0000-0000-000093040000}"/>
    <cellStyle name="Normal 2 3 2 2 5 2" xfId="1739" xr:uid="{00000000-0005-0000-0000-000094040000}"/>
    <cellStyle name="Normal 2 3 2 2 6" xfId="422" xr:uid="{00000000-0005-0000-0000-000095040000}"/>
    <cellStyle name="Normal 2 3 2 2 6 2" xfId="1473" xr:uid="{00000000-0005-0000-0000-000096040000}"/>
    <cellStyle name="Normal 2 3 2 2 7" xfId="1225" xr:uid="{00000000-0005-0000-0000-000097040000}"/>
    <cellStyle name="Normal 2 3 2 3" xfId="169" xr:uid="{00000000-0005-0000-0000-000098040000}"/>
    <cellStyle name="Normal 2 3 2 3 2" xfId="322" xr:uid="{00000000-0005-0000-0000-000099040000}"/>
    <cellStyle name="Normal 2 3 2 3 2 2" xfId="1107" xr:uid="{00000000-0005-0000-0000-00009A040000}"/>
    <cellStyle name="Normal 2 3 2 3 2 2 2" xfId="2153" xr:uid="{00000000-0005-0000-0000-00009B040000}"/>
    <cellStyle name="Normal 2 3 2 3 2 3" xfId="841" xr:uid="{00000000-0005-0000-0000-00009C040000}"/>
    <cellStyle name="Normal 2 3 2 3 2 3 2" xfId="1887" xr:uid="{00000000-0005-0000-0000-00009D040000}"/>
    <cellStyle name="Normal 2 3 2 3 2 4" xfId="570" xr:uid="{00000000-0005-0000-0000-00009E040000}"/>
    <cellStyle name="Normal 2 3 2 3 2 4 2" xfId="1621" xr:uid="{00000000-0005-0000-0000-00009F040000}"/>
    <cellStyle name="Normal 2 3 2 3 2 5" xfId="1373" xr:uid="{00000000-0005-0000-0000-0000A0040000}"/>
    <cellStyle name="Normal 2 3 2 3 3" xfId="983" xr:uid="{00000000-0005-0000-0000-0000A1040000}"/>
    <cellStyle name="Normal 2 3 2 3 3 2" xfId="2029" xr:uid="{00000000-0005-0000-0000-0000A2040000}"/>
    <cellStyle name="Normal 2 3 2 3 4" xfId="717" xr:uid="{00000000-0005-0000-0000-0000A3040000}"/>
    <cellStyle name="Normal 2 3 2 3 4 2" xfId="1763" xr:uid="{00000000-0005-0000-0000-0000A4040000}"/>
    <cellStyle name="Normal 2 3 2 3 5" xfId="446" xr:uid="{00000000-0005-0000-0000-0000A5040000}"/>
    <cellStyle name="Normal 2 3 2 3 5 2" xfId="1497" xr:uid="{00000000-0005-0000-0000-0000A6040000}"/>
    <cellStyle name="Normal 2 3 2 3 6" xfId="1249" xr:uid="{00000000-0005-0000-0000-0000A7040000}"/>
    <cellStyle name="Normal 2 3 2 4" xfId="275" xr:uid="{00000000-0005-0000-0000-0000A8040000}"/>
    <cellStyle name="Normal 2 3 2 4 2" xfId="1060" xr:uid="{00000000-0005-0000-0000-0000A9040000}"/>
    <cellStyle name="Normal 2 3 2 4 2 2" xfId="2106" xr:uid="{00000000-0005-0000-0000-0000AA040000}"/>
    <cellStyle name="Normal 2 3 2 4 3" xfId="794" xr:uid="{00000000-0005-0000-0000-0000AB040000}"/>
    <cellStyle name="Normal 2 3 2 4 3 2" xfId="1840" xr:uid="{00000000-0005-0000-0000-0000AC040000}"/>
    <cellStyle name="Normal 2 3 2 4 4" xfId="523" xr:uid="{00000000-0005-0000-0000-0000AD040000}"/>
    <cellStyle name="Normal 2 3 2 4 4 2" xfId="1574" xr:uid="{00000000-0005-0000-0000-0000AE040000}"/>
    <cellStyle name="Normal 2 3 2 4 5" xfId="1326" xr:uid="{00000000-0005-0000-0000-0000AF040000}"/>
    <cellStyle name="Normal 2 3 2 5" xfId="936" xr:uid="{00000000-0005-0000-0000-0000B0040000}"/>
    <cellStyle name="Normal 2 3 2 5 2" xfId="1982" xr:uid="{00000000-0005-0000-0000-0000B1040000}"/>
    <cellStyle name="Normal 2 3 2 6" xfId="670" xr:uid="{00000000-0005-0000-0000-0000B2040000}"/>
    <cellStyle name="Normal 2 3 2 6 2" xfId="1716" xr:uid="{00000000-0005-0000-0000-0000B3040000}"/>
    <cellStyle name="Normal 2 3 2 7" xfId="399" xr:uid="{00000000-0005-0000-0000-0000B4040000}"/>
    <cellStyle name="Normal 2 3 2 7 2" xfId="1450" xr:uid="{00000000-0005-0000-0000-0000B5040000}"/>
    <cellStyle name="Normal 2 3 2 8" xfId="1202" xr:uid="{00000000-0005-0000-0000-0000B6040000}"/>
    <cellStyle name="Normal 2 3 3" xfId="92" xr:uid="{00000000-0005-0000-0000-0000B7040000}"/>
    <cellStyle name="Normal 2 3 4" xfId="139" xr:uid="{00000000-0005-0000-0000-0000B8040000}"/>
    <cellStyle name="Normal 2 3 4 2" xfId="191" xr:uid="{00000000-0005-0000-0000-0000B9040000}"/>
    <cellStyle name="Normal 2 3 4 2 2" xfId="344" xr:uid="{00000000-0005-0000-0000-0000BA040000}"/>
    <cellStyle name="Normal 2 3 4 2 2 2" xfId="1129" xr:uid="{00000000-0005-0000-0000-0000BB040000}"/>
    <cellStyle name="Normal 2 3 4 2 2 2 2" xfId="2175" xr:uid="{00000000-0005-0000-0000-0000BC040000}"/>
    <cellStyle name="Normal 2 3 4 2 2 3" xfId="863" xr:uid="{00000000-0005-0000-0000-0000BD040000}"/>
    <cellStyle name="Normal 2 3 4 2 2 3 2" xfId="1909" xr:uid="{00000000-0005-0000-0000-0000BE040000}"/>
    <cellStyle name="Normal 2 3 4 2 2 4" xfId="592" xr:uid="{00000000-0005-0000-0000-0000BF040000}"/>
    <cellStyle name="Normal 2 3 4 2 2 4 2" xfId="1643" xr:uid="{00000000-0005-0000-0000-0000C0040000}"/>
    <cellStyle name="Normal 2 3 4 2 2 5" xfId="1395" xr:uid="{00000000-0005-0000-0000-0000C1040000}"/>
    <cellStyle name="Normal 2 3 4 2 3" xfId="1005" xr:uid="{00000000-0005-0000-0000-0000C2040000}"/>
    <cellStyle name="Normal 2 3 4 2 3 2" xfId="2051" xr:uid="{00000000-0005-0000-0000-0000C3040000}"/>
    <cellStyle name="Normal 2 3 4 2 4" xfId="739" xr:uid="{00000000-0005-0000-0000-0000C4040000}"/>
    <cellStyle name="Normal 2 3 4 2 4 2" xfId="1785" xr:uid="{00000000-0005-0000-0000-0000C5040000}"/>
    <cellStyle name="Normal 2 3 4 2 5" xfId="468" xr:uid="{00000000-0005-0000-0000-0000C6040000}"/>
    <cellStyle name="Normal 2 3 4 2 5 2" xfId="1519" xr:uid="{00000000-0005-0000-0000-0000C7040000}"/>
    <cellStyle name="Normal 2 3 4 2 6" xfId="1271" xr:uid="{00000000-0005-0000-0000-0000C8040000}"/>
    <cellStyle name="Normal 2 3 4 3" xfId="297" xr:uid="{00000000-0005-0000-0000-0000C9040000}"/>
    <cellStyle name="Normal 2 3 4 3 2" xfId="1082" xr:uid="{00000000-0005-0000-0000-0000CA040000}"/>
    <cellStyle name="Normal 2 3 4 3 2 2" xfId="2128" xr:uid="{00000000-0005-0000-0000-0000CB040000}"/>
    <cellStyle name="Normal 2 3 4 3 3" xfId="816" xr:uid="{00000000-0005-0000-0000-0000CC040000}"/>
    <cellStyle name="Normal 2 3 4 3 3 2" xfId="1862" xr:uid="{00000000-0005-0000-0000-0000CD040000}"/>
    <cellStyle name="Normal 2 3 4 3 4" xfId="545" xr:uid="{00000000-0005-0000-0000-0000CE040000}"/>
    <cellStyle name="Normal 2 3 4 3 4 2" xfId="1596" xr:uid="{00000000-0005-0000-0000-0000CF040000}"/>
    <cellStyle name="Normal 2 3 4 3 5" xfId="1348" xr:uid="{00000000-0005-0000-0000-0000D0040000}"/>
    <cellStyle name="Normal 2 3 4 4" xfId="958" xr:uid="{00000000-0005-0000-0000-0000D1040000}"/>
    <cellStyle name="Normal 2 3 4 4 2" xfId="2004" xr:uid="{00000000-0005-0000-0000-0000D2040000}"/>
    <cellStyle name="Normal 2 3 4 5" xfId="692" xr:uid="{00000000-0005-0000-0000-0000D3040000}"/>
    <cellStyle name="Normal 2 3 4 5 2" xfId="1738" xr:uid="{00000000-0005-0000-0000-0000D4040000}"/>
    <cellStyle name="Normal 2 3 4 6" xfId="421" xr:uid="{00000000-0005-0000-0000-0000D5040000}"/>
    <cellStyle name="Normal 2 3 4 6 2" xfId="1472" xr:uid="{00000000-0005-0000-0000-0000D6040000}"/>
    <cellStyle name="Normal 2 3 4 7" xfId="1224" xr:uid="{00000000-0005-0000-0000-0000D7040000}"/>
    <cellStyle name="Normal 2 3 5" xfId="168" xr:uid="{00000000-0005-0000-0000-0000D8040000}"/>
    <cellStyle name="Normal 2 3 5 2" xfId="321" xr:uid="{00000000-0005-0000-0000-0000D9040000}"/>
    <cellStyle name="Normal 2 3 5 2 2" xfId="1106" xr:uid="{00000000-0005-0000-0000-0000DA040000}"/>
    <cellStyle name="Normal 2 3 5 2 2 2" xfId="2152" xr:uid="{00000000-0005-0000-0000-0000DB040000}"/>
    <cellStyle name="Normal 2 3 5 2 3" xfId="840" xr:uid="{00000000-0005-0000-0000-0000DC040000}"/>
    <cellStyle name="Normal 2 3 5 2 3 2" xfId="1886" xr:uid="{00000000-0005-0000-0000-0000DD040000}"/>
    <cellStyle name="Normal 2 3 5 2 4" xfId="569" xr:uid="{00000000-0005-0000-0000-0000DE040000}"/>
    <cellStyle name="Normal 2 3 5 2 4 2" xfId="1620" xr:uid="{00000000-0005-0000-0000-0000DF040000}"/>
    <cellStyle name="Normal 2 3 5 2 5" xfId="1372" xr:uid="{00000000-0005-0000-0000-0000E0040000}"/>
    <cellStyle name="Normal 2 3 5 3" xfId="982" xr:uid="{00000000-0005-0000-0000-0000E1040000}"/>
    <cellStyle name="Normal 2 3 5 3 2" xfId="2028" xr:uid="{00000000-0005-0000-0000-0000E2040000}"/>
    <cellStyle name="Normal 2 3 5 4" xfId="716" xr:uid="{00000000-0005-0000-0000-0000E3040000}"/>
    <cellStyle name="Normal 2 3 5 4 2" xfId="1762" xr:uid="{00000000-0005-0000-0000-0000E4040000}"/>
    <cellStyle name="Normal 2 3 5 5" xfId="445" xr:uid="{00000000-0005-0000-0000-0000E5040000}"/>
    <cellStyle name="Normal 2 3 5 5 2" xfId="1496" xr:uid="{00000000-0005-0000-0000-0000E6040000}"/>
    <cellStyle name="Normal 2 3 5 6" xfId="1248" xr:uid="{00000000-0005-0000-0000-0000E7040000}"/>
    <cellStyle name="Normal 2 3 6" xfId="274" xr:uid="{00000000-0005-0000-0000-0000E8040000}"/>
    <cellStyle name="Normal 2 3 6 2" xfId="1059" xr:uid="{00000000-0005-0000-0000-0000E9040000}"/>
    <cellStyle name="Normal 2 3 6 2 2" xfId="2105" xr:uid="{00000000-0005-0000-0000-0000EA040000}"/>
    <cellStyle name="Normal 2 3 6 3" xfId="793" xr:uid="{00000000-0005-0000-0000-0000EB040000}"/>
    <cellStyle name="Normal 2 3 6 3 2" xfId="1839" xr:uid="{00000000-0005-0000-0000-0000EC040000}"/>
    <cellStyle name="Normal 2 3 6 4" xfId="522" xr:uid="{00000000-0005-0000-0000-0000ED040000}"/>
    <cellStyle name="Normal 2 3 6 4 2" xfId="1573" xr:uid="{00000000-0005-0000-0000-0000EE040000}"/>
    <cellStyle name="Normal 2 3 6 5" xfId="1325" xr:uid="{00000000-0005-0000-0000-0000EF040000}"/>
    <cellStyle name="Normal 2 3 7" xfId="935" xr:uid="{00000000-0005-0000-0000-0000F0040000}"/>
    <cellStyle name="Normal 2 3 7 2" xfId="1981" xr:uid="{00000000-0005-0000-0000-0000F1040000}"/>
    <cellStyle name="Normal 2 3 8" xfId="669" xr:uid="{00000000-0005-0000-0000-0000F2040000}"/>
    <cellStyle name="Normal 2 3 8 2" xfId="1715" xr:uid="{00000000-0005-0000-0000-0000F3040000}"/>
    <cellStyle name="Normal 2 3 9" xfId="398" xr:uid="{00000000-0005-0000-0000-0000F4040000}"/>
    <cellStyle name="Normal 2 3 9 2" xfId="1449" xr:uid="{00000000-0005-0000-0000-0000F5040000}"/>
    <cellStyle name="Normal 2 4" xfId="93" xr:uid="{00000000-0005-0000-0000-0000F6040000}"/>
    <cellStyle name="Normal 2 5" xfId="94" xr:uid="{00000000-0005-0000-0000-0000F7040000}"/>
    <cellStyle name="Normal 2 6" xfId="95" xr:uid="{00000000-0005-0000-0000-0000F8040000}"/>
    <cellStyle name="Normal 2 7" xfId="96" xr:uid="{00000000-0005-0000-0000-0000F9040000}"/>
    <cellStyle name="Normal 2 7 2" xfId="170" xr:uid="{00000000-0005-0000-0000-0000FA040000}"/>
    <cellStyle name="Normal 2 7 2 2" xfId="323" xr:uid="{00000000-0005-0000-0000-0000FB040000}"/>
    <cellStyle name="Normal 2 7 2 2 2" xfId="1108" xr:uid="{00000000-0005-0000-0000-0000FC040000}"/>
    <cellStyle name="Normal 2 7 2 2 2 2" xfId="2154" xr:uid="{00000000-0005-0000-0000-0000FD040000}"/>
    <cellStyle name="Normal 2 7 2 2 3" xfId="842" xr:uid="{00000000-0005-0000-0000-0000FE040000}"/>
    <cellStyle name="Normal 2 7 2 2 3 2" xfId="1888" xr:uid="{00000000-0005-0000-0000-0000FF040000}"/>
    <cellStyle name="Normal 2 7 2 2 4" xfId="571" xr:uid="{00000000-0005-0000-0000-000000050000}"/>
    <cellStyle name="Normal 2 7 2 2 4 2" xfId="1622" xr:uid="{00000000-0005-0000-0000-000001050000}"/>
    <cellStyle name="Normal 2 7 2 2 5" xfId="1374" xr:uid="{00000000-0005-0000-0000-000002050000}"/>
    <cellStyle name="Normal 2 7 2 3" xfId="984" xr:uid="{00000000-0005-0000-0000-000003050000}"/>
    <cellStyle name="Normal 2 7 2 3 2" xfId="2030" xr:uid="{00000000-0005-0000-0000-000004050000}"/>
    <cellStyle name="Normal 2 7 2 4" xfId="718" xr:uid="{00000000-0005-0000-0000-000005050000}"/>
    <cellStyle name="Normal 2 7 2 4 2" xfId="1764" xr:uid="{00000000-0005-0000-0000-000006050000}"/>
    <cellStyle name="Normal 2 7 2 5" xfId="447" xr:uid="{00000000-0005-0000-0000-000007050000}"/>
    <cellStyle name="Normal 2 7 2 5 2" xfId="1498" xr:uid="{00000000-0005-0000-0000-000008050000}"/>
    <cellStyle name="Normal 2 7 2 6" xfId="1250" xr:uid="{00000000-0005-0000-0000-000009050000}"/>
    <cellStyle name="Normal 2 7 3" xfId="276" xr:uid="{00000000-0005-0000-0000-00000A050000}"/>
    <cellStyle name="Normal 2 7 3 2" xfId="1061" xr:uid="{00000000-0005-0000-0000-00000B050000}"/>
    <cellStyle name="Normal 2 7 3 2 2" xfId="2107" xr:uid="{00000000-0005-0000-0000-00000C050000}"/>
    <cellStyle name="Normal 2 7 3 3" xfId="795" xr:uid="{00000000-0005-0000-0000-00000D050000}"/>
    <cellStyle name="Normal 2 7 3 3 2" xfId="1841" xr:uid="{00000000-0005-0000-0000-00000E050000}"/>
    <cellStyle name="Normal 2 7 3 4" xfId="524" xr:uid="{00000000-0005-0000-0000-00000F050000}"/>
    <cellStyle name="Normal 2 7 3 4 2" xfId="1575" xr:uid="{00000000-0005-0000-0000-000010050000}"/>
    <cellStyle name="Normal 2 7 3 5" xfId="1327" xr:uid="{00000000-0005-0000-0000-000011050000}"/>
    <cellStyle name="Normal 2 7 4" xfId="937" xr:uid="{00000000-0005-0000-0000-000012050000}"/>
    <cellStyle name="Normal 2 7 4 2" xfId="1983" xr:uid="{00000000-0005-0000-0000-000013050000}"/>
    <cellStyle name="Normal 2 7 5" xfId="671" xr:uid="{00000000-0005-0000-0000-000014050000}"/>
    <cellStyle name="Normal 2 7 5 2" xfId="1717" xr:uid="{00000000-0005-0000-0000-000015050000}"/>
    <cellStyle name="Normal 2 7 6" xfId="400" xr:uid="{00000000-0005-0000-0000-000016050000}"/>
    <cellStyle name="Normal 2 7 6 2" xfId="1451" xr:uid="{00000000-0005-0000-0000-000017050000}"/>
    <cellStyle name="Normal 2 7 7" xfId="1203" xr:uid="{00000000-0005-0000-0000-000018050000}"/>
    <cellStyle name="Normal 20" xfId="97" xr:uid="{00000000-0005-0000-0000-000019050000}"/>
    <cellStyle name="Normal 20 2" xfId="171" xr:uid="{00000000-0005-0000-0000-00001A050000}"/>
    <cellStyle name="Normal 20 2 2" xfId="324" xr:uid="{00000000-0005-0000-0000-00001B050000}"/>
    <cellStyle name="Normal 20 2 2 2" xfId="1109" xr:uid="{00000000-0005-0000-0000-00001C050000}"/>
    <cellStyle name="Normal 20 2 2 2 2" xfId="2155" xr:uid="{00000000-0005-0000-0000-00001D050000}"/>
    <cellStyle name="Normal 20 2 2 3" xfId="843" xr:uid="{00000000-0005-0000-0000-00001E050000}"/>
    <cellStyle name="Normal 20 2 2 3 2" xfId="1889" xr:uid="{00000000-0005-0000-0000-00001F050000}"/>
    <cellStyle name="Normal 20 2 2 4" xfId="572" xr:uid="{00000000-0005-0000-0000-000020050000}"/>
    <cellStyle name="Normal 20 2 2 4 2" xfId="1623" xr:uid="{00000000-0005-0000-0000-000021050000}"/>
    <cellStyle name="Normal 20 2 2 5" xfId="1375" xr:uid="{00000000-0005-0000-0000-000022050000}"/>
    <cellStyle name="Normal 20 2 3" xfId="985" xr:uid="{00000000-0005-0000-0000-000023050000}"/>
    <cellStyle name="Normal 20 2 3 2" xfId="2031" xr:uid="{00000000-0005-0000-0000-000024050000}"/>
    <cellStyle name="Normal 20 2 4" xfId="719" xr:uid="{00000000-0005-0000-0000-000025050000}"/>
    <cellStyle name="Normal 20 2 4 2" xfId="1765" xr:uid="{00000000-0005-0000-0000-000026050000}"/>
    <cellStyle name="Normal 20 2 5" xfId="448" xr:uid="{00000000-0005-0000-0000-000027050000}"/>
    <cellStyle name="Normal 20 2 5 2" xfId="1499" xr:uid="{00000000-0005-0000-0000-000028050000}"/>
    <cellStyle name="Normal 20 2 6" xfId="1251" xr:uid="{00000000-0005-0000-0000-000029050000}"/>
    <cellStyle name="Normal 20 3" xfId="277" xr:uid="{00000000-0005-0000-0000-00002A050000}"/>
    <cellStyle name="Normal 20 3 2" xfId="1062" xr:uid="{00000000-0005-0000-0000-00002B050000}"/>
    <cellStyle name="Normal 20 3 2 2" xfId="2108" xr:uid="{00000000-0005-0000-0000-00002C050000}"/>
    <cellStyle name="Normal 20 3 3" xfId="796" xr:uid="{00000000-0005-0000-0000-00002D050000}"/>
    <cellStyle name="Normal 20 3 3 2" xfId="1842" xr:uid="{00000000-0005-0000-0000-00002E050000}"/>
    <cellStyle name="Normal 20 3 4" xfId="525" xr:uid="{00000000-0005-0000-0000-00002F050000}"/>
    <cellStyle name="Normal 20 3 4 2" xfId="1576" xr:uid="{00000000-0005-0000-0000-000030050000}"/>
    <cellStyle name="Normal 20 3 5" xfId="1328" xr:uid="{00000000-0005-0000-0000-000031050000}"/>
    <cellStyle name="Normal 20 4" xfId="938" xr:uid="{00000000-0005-0000-0000-000032050000}"/>
    <cellStyle name="Normal 20 4 2" xfId="1984" xr:uid="{00000000-0005-0000-0000-000033050000}"/>
    <cellStyle name="Normal 20 5" xfId="672" xr:uid="{00000000-0005-0000-0000-000034050000}"/>
    <cellStyle name="Normal 20 5 2" xfId="1718" xr:uid="{00000000-0005-0000-0000-000035050000}"/>
    <cellStyle name="Normal 20 6" xfId="401" xr:uid="{00000000-0005-0000-0000-000036050000}"/>
    <cellStyle name="Normal 20 6 2" xfId="1452" xr:uid="{00000000-0005-0000-0000-000037050000}"/>
    <cellStyle name="Normal 20 7" xfId="1204" xr:uid="{00000000-0005-0000-0000-000038050000}"/>
    <cellStyle name="Normal 21" xfId="132" xr:uid="{00000000-0005-0000-0000-000039050000}"/>
    <cellStyle name="Normal 21 2" xfId="185" xr:uid="{00000000-0005-0000-0000-00003A050000}"/>
    <cellStyle name="Normal 21 2 2" xfId="338" xr:uid="{00000000-0005-0000-0000-00003B050000}"/>
    <cellStyle name="Normal 21 2 2 2" xfId="1123" xr:uid="{00000000-0005-0000-0000-00003C050000}"/>
    <cellStyle name="Normal 21 2 2 2 2" xfId="2169" xr:uid="{00000000-0005-0000-0000-00003D050000}"/>
    <cellStyle name="Normal 21 2 2 3" xfId="857" xr:uid="{00000000-0005-0000-0000-00003E050000}"/>
    <cellStyle name="Normal 21 2 2 3 2" xfId="1903" xr:uid="{00000000-0005-0000-0000-00003F050000}"/>
    <cellStyle name="Normal 21 2 2 4" xfId="586" xr:uid="{00000000-0005-0000-0000-000040050000}"/>
    <cellStyle name="Normal 21 2 2 4 2" xfId="1637" xr:uid="{00000000-0005-0000-0000-000041050000}"/>
    <cellStyle name="Normal 21 2 2 5" xfId="1389" xr:uid="{00000000-0005-0000-0000-000042050000}"/>
    <cellStyle name="Normal 21 2 3" xfId="999" xr:uid="{00000000-0005-0000-0000-000043050000}"/>
    <cellStyle name="Normal 21 2 3 2" xfId="2045" xr:uid="{00000000-0005-0000-0000-000044050000}"/>
    <cellStyle name="Normal 21 2 4" xfId="733" xr:uid="{00000000-0005-0000-0000-000045050000}"/>
    <cellStyle name="Normal 21 2 4 2" xfId="1779" xr:uid="{00000000-0005-0000-0000-000046050000}"/>
    <cellStyle name="Normal 21 2 5" xfId="462" xr:uid="{00000000-0005-0000-0000-000047050000}"/>
    <cellStyle name="Normal 21 2 5 2" xfId="1513" xr:uid="{00000000-0005-0000-0000-000048050000}"/>
    <cellStyle name="Normal 21 2 6" xfId="1265" xr:uid="{00000000-0005-0000-0000-000049050000}"/>
    <cellStyle name="Normal 21 3" xfId="291" xr:uid="{00000000-0005-0000-0000-00004A050000}"/>
    <cellStyle name="Normal 21 3 2" xfId="1076" xr:uid="{00000000-0005-0000-0000-00004B050000}"/>
    <cellStyle name="Normal 21 3 2 2" xfId="2122" xr:uid="{00000000-0005-0000-0000-00004C050000}"/>
    <cellStyle name="Normal 21 3 3" xfId="810" xr:uid="{00000000-0005-0000-0000-00004D050000}"/>
    <cellStyle name="Normal 21 3 3 2" xfId="1856" xr:uid="{00000000-0005-0000-0000-00004E050000}"/>
    <cellStyle name="Normal 21 3 4" xfId="539" xr:uid="{00000000-0005-0000-0000-00004F050000}"/>
    <cellStyle name="Normal 21 3 4 2" xfId="1590" xr:uid="{00000000-0005-0000-0000-000050050000}"/>
    <cellStyle name="Normal 21 3 5" xfId="1342" xr:uid="{00000000-0005-0000-0000-000051050000}"/>
    <cellStyle name="Normal 21 4" xfId="952" xr:uid="{00000000-0005-0000-0000-000052050000}"/>
    <cellStyle name="Normal 21 4 2" xfId="1998" xr:uid="{00000000-0005-0000-0000-000053050000}"/>
    <cellStyle name="Normal 21 5" xfId="686" xr:uid="{00000000-0005-0000-0000-000054050000}"/>
    <cellStyle name="Normal 21 5 2" xfId="1732" xr:uid="{00000000-0005-0000-0000-000055050000}"/>
    <cellStyle name="Normal 21 6" xfId="415" xr:uid="{00000000-0005-0000-0000-000056050000}"/>
    <cellStyle name="Normal 21 6 2" xfId="1466" xr:uid="{00000000-0005-0000-0000-000057050000}"/>
    <cellStyle name="Normal 21 7" xfId="1218" xr:uid="{00000000-0005-0000-0000-000058050000}"/>
    <cellStyle name="Normal 22" xfId="239" xr:uid="{00000000-0005-0000-0000-000059050000}"/>
    <cellStyle name="Normal 22 2" xfId="364" xr:uid="{00000000-0005-0000-0000-00005A050000}"/>
    <cellStyle name="Normal 22 2 2" xfId="1149" xr:uid="{00000000-0005-0000-0000-00005B050000}"/>
    <cellStyle name="Normal 22 2 2 2" xfId="2195" xr:uid="{00000000-0005-0000-0000-00005C050000}"/>
    <cellStyle name="Normal 22 2 3" xfId="883" xr:uid="{00000000-0005-0000-0000-00005D050000}"/>
    <cellStyle name="Normal 22 2 3 2" xfId="1929" xr:uid="{00000000-0005-0000-0000-00005E050000}"/>
    <cellStyle name="Normal 22 2 4" xfId="612" xr:uid="{00000000-0005-0000-0000-00005F050000}"/>
    <cellStyle name="Normal 22 2 4 2" xfId="1663" xr:uid="{00000000-0005-0000-0000-000060050000}"/>
    <cellStyle name="Normal 22 2 5" xfId="1415" xr:uid="{00000000-0005-0000-0000-000061050000}"/>
    <cellStyle name="Normal 22 3" xfId="1025" xr:uid="{00000000-0005-0000-0000-000062050000}"/>
    <cellStyle name="Normal 22 3 2" xfId="2071" xr:uid="{00000000-0005-0000-0000-000063050000}"/>
    <cellStyle name="Normal 22 4" xfId="759" xr:uid="{00000000-0005-0000-0000-000064050000}"/>
    <cellStyle name="Normal 22 4 2" xfId="1805" xr:uid="{00000000-0005-0000-0000-000065050000}"/>
    <cellStyle name="Normal 22 5" xfId="488" xr:uid="{00000000-0005-0000-0000-000066050000}"/>
    <cellStyle name="Normal 22 5 2" xfId="1539" xr:uid="{00000000-0005-0000-0000-000067050000}"/>
    <cellStyle name="Normal 22 6" xfId="1291" xr:uid="{00000000-0005-0000-0000-000068050000}"/>
    <cellStyle name="Normal 23" xfId="241" xr:uid="{00000000-0005-0000-0000-000069050000}"/>
    <cellStyle name="Normal 23 2" xfId="366" xr:uid="{00000000-0005-0000-0000-00006A050000}"/>
    <cellStyle name="Normal 23 2 2" xfId="1151" xr:uid="{00000000-0005-0000-0000-00006B050000}"/>
    <cellStyle name="Normal 23 2 2 2" xfId="2197" xr:uid="{00000000-0005-0000-0000-00006C050000}"/>
    <cellStyle name="Normal 23 2 3" xfId="885" xr:uid="{00000000-0005-0000-0000-00006D050000}"/>
    <cellStyle name="Normal 23 2 3 2" xfId="1931" xr:uid="{00000000-0005-0000-0000-00006E050000}"/>
    <cellStyle name="Normal 23 2 4" xfId="614" xr:uid="{00000000-0005-0000-0000-00006F050000}"/>
    <cellStyle name="Normal 23 2 4 2" xfId="1665" xr:uid="{00000000-0005-0000-0000-000070050000}"/>
    <cellStyle name="Normal 23 2 5" xfId="1417" xr:uid="{00000000-0005-0000-0000-000071050000}"/>
    <cellStyle name="Normal 23 3" xfId="1027" xr:uid="{00000000-0005-0000-0000-000072050000}"/>
    <cellStyle name="Normal 23 3 2" xfId="2073" xr:uid="{00000000-0005-0000-0000-000073050000}"/>
    <cellStyle name="Normal 23 4" xfId="761" xr:uid="{00000000-0005-0000-0000-000074050000}"/>
    <cellStyle name="Normal 23 4 2" xfId="1807" xr:uid="{00000000-0005-0000-0000-000075050000}"/>
    <cellStyle name="Normal 23 5" xfId="490" xr:uid="{00000000-0005-0000-0000-000076050000}"/>
    <cellStyle name="Normal 23 5 2" xfId="1541" xr:uid="{00000000-0005-0000-0000-000077050000}"/>
    <cellStyle name="Normal 23 6" xfId="1293" xr:uid="{00000000-0005-0000-0000-000078050000}"/>
    <cellStyle name="Normal 24" xfId="244" xr:uid="{00000000-0005-0000-0000-000079050000}"/>
    <cellStyle name="Normal 24 2" xfId="368" xr:uid="{00000000-0005-0000-0000-00007A050000}"/>
    <cellStyle name="Normal 24 2 2" xfId="1153" xr:uid="{00000000-0005-0000-0000-00007B050000}"/>
    <cellStyle name="Normal 24 2 2 2" xfId="2199" xr:uid="{00000000-0005-0000-0000-00007C050000}"/>
    <cellStyle name="Normal 24 2 3" xfId="887" xr:uid="{00000000-0005-0000-0000-00007D050000}"/>
    <cellStyle name="Normal 24 2 3 2" xfId="1933" xr:uid="{00000000-0005-0000-0000-00007E050000}"/>
    <cellStyle name="Normal 24 2 4" xfId="616" xr:uid="{00000000-0005-0000-0000-00007F050000}"/>
    <cellStyle name="Normal 24 2 4 2" xfId="1667" xr:uid="{00000000-0005-0000-0000-000080050000}"/>
    <cellStyle name="Normal 24 2 5" xfId="1419" xr:uid="{00000000-0005-0000-0000-000081050000}"/>
    <cellStyle name="Normal 24 3" xfId="1029" xr:uid="{00000000-0005-0000-0000-000082050000}"/>
    <cellStyle name="Normal 24 3 2" xfId="2075" xr:uid="{00000000-0005-0000-0000-000083050000}"/>
    <cellStyle name="Normal 24 4" xfId="763" xr:uid="{00000000-0005-0000-0000-000084050000}"/>
    <cellStyle name="Normal 24 4 2" xfId="1809" xr:uid="{00000000-0005-0000-0000-000085050000}"/>
    <cellStyle name="Normal 24 5" xfId="492" xr:uid="{00000000-0005-0000-0000-000086050000}"/>
    <cellStyle name="Normal 24 5 2" xfId="1543" xr:uid="{00000000-0005-0000-0000-000087050000}"/>
    <cellStyle name="Normal 24 6" xfId="1295" xr:uid="{00000000-0005-0000-0000-000088050000}"/>
    <cellStyle name="Normal 25" xfId="630" xr:uid="{00000000-0005-0000-0000-000089050000}"/>
    <cellStyle name="Normal 25 2" xfId="1167" xr:uid="{00000000-0005-0000-0000-00008A050000}"/>
    <cellStyle name="Normal 25 2 2" xfId="2213" xr:uid="{00000000-0005-0000-0000-00008B050000}"/>
    <cellStyle name="Normal 25 3" xfId="901" xr:uid="{00000000-0005-0000-0000-00008C050000}"/>
    <cellStyle name="Normal 25 3 2" xfId="1947" xr:uid="{00000000-0005-0000-0000-00008D050000}"/>
    <cellStyle name="Normal 25 4" xfId="1681" xr:uid="{00000000-0005-0000-0000-00008E050000}"/>
    <cellStyle name="Normal 26" xfId="2231" xr:uid="{00000000-0005-0000-0000-00008F050000}"/>
    <cellStyle name="Normal 26 2" xfId="2237" xr:uid="{00000000-0005-0000-0000-000090050000}"/>
    <cellStyle name="Normal 3" xfId="7" xr:uid="{00000000-0005-0000-0000-000091050000}"/>
    <cellStyle name="Normal 3 2" xfId="8" xr:uid="{00000000-0005-0000-0000-000092050000}"/>
    <cellStyle name="Normal 3 2 2" xfId="98" xr:uid="{00000000-0005-0000-0000-000093050000}"/>
    <cellStyle name="Normal 3 2 2 2" xfId="172" xr:uid="{00000000-0005-0000-0000-000094050000}"/>
    <cellStyle name="Normal 3 2 2 2 2" xfId="325" xr:uid="{00000000-0005-0000-0000-000095050000}"/>
    <cellStyle name="Normal 3 2 2 2 2 2" xfId="1110" xr:uid="{00000000-0005-0000-0000-000096050000}"/>
    <cellStyle name="Normal 3 2 2 2 2 2 2" xfId="2156" xr:uid="{00000000-0005-0000-0000-000097050000}"/>
    <cellStyle name="Normal 3 2 2 2 2 3" xfId="844" xr:uid="{00000000-0005-0000-0000-000098050000}"/>
    <cellStyle name="Normal 3 2 2 2 2 3 2" xfId="1890" xr:uid="{00000000-0005-0000-0000-000099050000}"/>
    <cellStyle name="Normal 3 2 2 2 2 4" xfId="573" xr:uid="{00000000-0005-0000-0000-00009A050000}"/>
    <cellStyle name="Normal 3 2 2 2 2 4 2" xfId="1624" xr:uid="{00000000-0005-0000-0000-00009B050000}"/>
    <cellStyle name="Normal 3 2 2 2 2 5" xfId="1376" xr:uid="{00000000-0005-0000-0000-00009C050000}"/>
    <cellStyle name="Normal 3 2 2 2 3" xfId="986" xr:uid="{00000000-0005-0000-0000-00009D050000}"/>
    <cellStyle name="Normal 3 2 2 2 3 2" xfId="2032" xr:uid="{00000000-0005-0000-0000-00009E050000}"/>
    <cellStyle name="Normal 3 2 2 2 4" xfId="720" xr:uid="{00000000-0005-0000-0000-00009F050000}"/>
    <cellStyle name="Normal 3 2 2 2 4 2" xfId="1766" xr:uid="{00000000-0005-0000-0000-0000A0050000}"/>
    <cellStyle name="Normal 3 2 2 2 5" xfId="449" xr:uid="{00000000-0005-0000-0000-0000A1050000}"/>
    <cellStyle name="Normal 3 2 2 2 5 2" xfId="1500" xr:uid="{00000000-0005-0000-0000-0000A2050000}"/>
    <cellStyle name="Normal 3 2 2 2 6" xfId="1252" xr:uid="{00000000-0005-0000-0000-0000A3050000}"/>
    <cellStyle name="Normal 3 2 2 3" xfId="278" xr:uid="{00000000-0005-0000-0000-0000A4050000}"/>
    <cellStyle name="Normal 3 2 2 3 2" xfId="1063" xr:uid="{00000000-0005-0000-0000-0000A5050000}"/>
    <cellStyle name="Normal 3 2 2 3 2 2" xfId="2109" xr:uid="{00000000-0005-0000-0000-0000A6050000}"/>
    <cellStyle name="Normal 3 2 2 3 3" xfId="797" xr:uid="{00000000-0005-0000-0000-0000A7050000}"/>
    <cellStyle name="Normal 3 2 2 3 3 2" xfId="1843" xr:uid="{00000000-0005-0000-0000-0000A8050000}"/>
    <cellStyle name="Normal 3 2 2 3 4" xfId="526" xr:uid="{00000000-0005-0000-0000-0000A9050000}"/>
    <cellStyle name="Normal 3 2 2 3 4 2" xfId="1577" xr:uid="{00000000-0005-0000-0000-0000AA050000}"/>
    <cellStyle name="Normal 3 2 2 3 5" xfId="1329" xr:uid="{00000000-0005-0000-0000-0000AB050000}"/>
    <cellStyle name="Normal 3 2 2 4" xfId="939" xr:uid="{00000000-0005-0000-0000-0000AC050000}"/>
    <cellStyle name="Normal 3 2 2 4 2" xfId="1985" xr:uid="{00000000-0005-0000-0000-0000AD050000}"/>
    <cellStyle name="Normal 3 2 2 5" xfId="673" xr:uid="{00000000-0005-0000-0000-0000AE050000}"/>
    <cellStyle name="Normal 3 2 2 5 2" xfId="1719" xr:uid="{00000000-0005-0000-0000-0000AF050000}"/>
    <cellStyle name="Normal 3 2 2 6" xfId="402" xr:uid="{00000000-0005-0000-0000-0000B0050000}"/>
    <cellStyle name="Normal 3 2 2 6 2" xfId="1453" xr:uid="{00000000-0005-0000-0000-0000B1050000}"/>
    <cellStyle name="Normal 3 2 2 7" xfId="1205" xr:uid="{00000000-0005-0000-0000-0000B2050000}"/>
    <cellStyle name="Normal 3 2 3" xfId="99" xr:uid="{00000000-0005-0000-0000-0000B3050000}"/>
    <cellStyle name="Normal 3 2 3 2" xfId="173" xr:uid="{00000000-0005-0000-0000-0000B4050000}"/>
    <cellStyle name="Normal 3 2 3 2 2" xfId="326" xr:uid="{00000000-0005-0000-0000-0000B5050000}"/>
    <cellStyle name="Normal 3 2 3 2 2 2" xfId="1111" xr:uid="{00000000-0005-0000-0000-0000B6050000}"/>
    <cellStyle name="Normal 3 2 3 2 2 2 2" xfId="2157" xr:uid="{00000000-0005-0000-0000-0000B7050000}"/>
    <cellStyle name="Normal 3 2 3 2 2 3" xfId="845" xr:uid="{00000000-0005-0000-0000-0000B8050000}"/>
    <cellStyle name="Normal 3 2 3 2 2 3 2" xfId="1891" xr:uid="{00000000-0005-0000-0000-0000B9050000}"/>
    <cellStyle name="Normal 3 2 3 2 2 4" xfId="574" xr:uid="{00000000-0005-0000-0000-0000BA050000}"/>
    <cellStyle name="Normal 3 2 3 2 2 4 2" xfId="1625" xr:uid="{00000000-0005-0000-0000-0000BB050000}"/>
    <cellStyle name="Normal 3 2 3 2 2 5" xfId="1377" xr:uid="{00000000-0005-0000-0000-0000BC050000}"/>
    <cellStyle name="Normal 3 2 3 2 3" xfId="987" xr:uid="{00000000-0005-0000-0000-0000BD050000}"/>
    <cellStyle name="Normal 3 2 3 2 3 2" xfId="2033" xr:uid="{00000000-0005-0000-0000-0000BE050000}"/>
    <cellStyle name="Normal 3 2 3 2 4" xfId="721" xr:uid="{00000000-0005-0000-0000-0000BF050000}"/>
    <cellStyle name="Normal 3 2 3 2 4 2" xfId="1767" xr:uid="{00000000-0005-0000-0000-0000C0050000}"/>
    <cellStyle name="Normal 3 2 3 2 5" xfId="450" xr:uid="{00000000-0005-0000-0000-0000C1050000}"/>
    <cellStyle name="Normal 3 2 3 2 5 2" xfId="1501" xr:uid="{00000000-0005-0000-0000-0000C2050000}"/>
    <cellStyle name="Normal 3 2 3 2 6" xfId="1253" xr:uid="{00000000-0005-0000-0000-0000C3050000}"/>
    <cellStyle name="Normal 3 2 3 3" xfId="279" xr:uid="{00000000-0005-0000-0000-0000C4050000}"/>
    <cellStyle name="Normal 3 2 3 3 2" xfId="1064" xr:uid="{00000000-0005-0000-0000-0000C5050000}"/>
    <cellStyle name="Normal 3 2 3 3 2 2" xfId="2110" xr:uid="{00000000-0005-0000-0000-0000C6050000}"/>
    <cellStyle name="Normal 3 2 3 3 3" xfId="798" xr:uid="{00000000-0005-0000-0000-0000C7050000}"/>
    <cellStyle name="Normal 3 2 3 3 3 2" xfId="1844" xr:uid="{00000000-0005-0000-0000-0000C8050000}"/>
    <cellStyle name="Normal 3 2 3 3 4" xfId="527" xr:uid="{00000000-0005-0000-0000-0000C9050000}"/>
    <cellStyle name="Normal 3 2 3 3 4 2" xfId="1578" xr:uid="{00000000-0005-0000-0000-0000CA050000}"/>
    <cellStyle name="Normal 3 2 3 3 5" xfId="1330" xr:uid="{00000000-0005-0000-0000-0000CB050000}"/>
    <cellStyle name="Normal 3 2 3 4" xfId="940" xr:uid="{00000000-0005-0000-0000-0000CC050000}"/>
    <cellStyle name="Normal 3 2 3 4 2" xfId="1986" xr:uid="{00000000-0005-0000-0000-0000CD050000}"/>
    <cellStyle name="Normal 3 2 3 5" xfId="674" xr:uid="{00000000-0005-0000-0000-0000CE050000}"/>
    <cellStyle name="Normal 3 2 3 5 2" xfId="1720" xr:uid="{00000000-0005-0000-0000-0000CF050000}"/>
    <cellStyle name="Normal 3 2 3 6" xfId="403" xr:uid="{00000000-0005-0000-0000-0000D0050000}"/>
    <cellStyle name="Normal 3 2 3 6 2" xfId="1454" xr:uid="{00000000-0005-0000-0000-0000D1050000}"/>
    <cellStyle name="Normal 3 2 3 7" xfId="1206" xr:uid="{00000000-0005-0000-0000-0000D2050000}"/>
    <cellStyle name="Normal 3 2 4" xfId="142" xr:uid="{00000000-0005-0000-0000-0000D3050000}"/>
    <cellStyle name="Normal 3 2 4 2" xfId="194" xr:uid="{00000000-0005-0000-0000-0000D4050000}"/>
    <cellStyle name="Normal 3 2 4 2 2" xfId="347" xr:uid="{00000000-0005-0000-0000-0000D5050000}"/>
    <cellStyle name="Normal 3 2 4 2 2 2" xfId="1132" xr:uid="{00000000-0005-0000-0000-0000D6050000}"/>
    <cellStyle name="Normal 3 2 4 2 2 2 2" xfId="2178" xr:uid="{00000000-0005-0000-0000-0000D7050000}"/>
    <cellStyle name="Normal 3 2 4 2 2 3" xfId="866" xr:uid="{00000000-0005-0000-0000-0000D8050000}"/>
    <cellStyle name="Normal 3 2 4 2 2 3 2" xfId="1912" xr:uid="{00000000-0005-0000-0000-0000D9050000}"/>
    <cellStyle name="Normal 3 2 4 2 2 4" xfId="595" xr:uid="{00000000-0005-0000-0000-0000DA050000}"/>
    <cellStyle name="Normal 3 2 4 2 2 4 2" xfId="1646" xr:uid="{00000000-0005-0000-0000-0000DB050000}"/>
    <cellStyle name="Normal 3 2 4 2 2 5" xfId="1398" xr:uid="{00000000-0005-0000-0000-0000DC050000}"/>
    <cellStyle name="Normal 3 2 4 2 3" xfId="1008" xr:uid="{00000000-0005-0000-0000-0000DD050000}"/>
    <cellStyle name="Normal 3 2 4 2 3 2" xfId="2054" xr:uid="{00000000-0005-0000-0000-0000DE050000}"/>
    <cellStyle name="Normal 3 2 4 2 4" xfId="742" xr:uid="{00000000-0005-0000-0000-0000DF050000}"/>
    <cellStyle name="Normal 3 2 4 2 4 2" xfId="1788" xr:uid="{00000000-0005-0000-0000-0000E0050000}"/>
    <cellStyle name="Normal 3 2 4 2 5" xfId="471" xr:uid="{00000000-0005-0000-0000-0000E1050000}"/>
    <cellStyle name="Normal 3 2 4 2 5 2" xfId="1522" xr:uid="{00000000-0005-0000-0000-0000E2050000}"/>
    <cellStyle name="Normal 3 2 4 2 6" xfId="1274" xr:uid="{00000000-0005-0000-0000-0000E3050000}"/>
    <cellStyle name="Normal 3 2 4 3" xfId="300" xr:uid="{00000000-0005-0000-0000-0000E4050000}"/>
    <cellStyle name="Normal 3 2 4 3 2" xfId="1085" xr:uid="{00000000-0005-0000-0000-0000E5050000}"/>
    <cellStyle name="Normal 3 2 4 3 2 2" xfId="2131" xr:uid="{00000000-0005-0000-0000-0000E6050000}"/>
    <cellStyle name="Normal 3 2 4 3 3" xfId="819" xr:uid="{00000000-0005-0000-0000-0000E7050000}"/>
    <cellStyle name="Normal 3 2 4 3 3 2" xfId="1865" xr:uid="{00000000-0005-0000-0000-0000E8050000}"/>
    <cellStyle name="Normal 3 2 4 3 4" xfId="548" xr:uid="{00000000-0005-0000-0000-0000E9050000}"/>
    <cellStyle name="Normal 3 2 4 3 4 2" xfId="1599" xr:uid="{00000000-0005-0000-0000-0000EA050000}"/>
    <cellStyle name="Normal 3 2 4 3 5" xfId="1351" xr:uid="{00000000-0005-0000-0000-0000EB050000}"/>
    <cellStyle name="Normal 3 2 4 4" xfId="961" xr:uid="{00000000-0005-0000-0000-0000EC050000}"/>
    <cellStyle name="Normal 3 2 4 4 2" xfId="2007" xr:uid="{00000000-0005-0000-0000-0000ED050000}"/>
    <cellStyle name="Normal 3 2 4 5" xfId="695" xr:uid="{00000000-0005-0000-0000-0000EE050000}"/>
    <cellStyle name="Normal 3 2 4 5 2" xfId="1741" xr:uid="{00000000-0005-0000-0000-0000EF050000}"/>
    <cellStyle name="Normal 3 2 4 6" xfId="424" xr:uid="{00000000-0005-0000-0000-0000F0050000}"/>
    <cellStyle name="Normal 3 2 4 6 2" xfId="1475" xr:uid="{00000000-0005-0000-0000-0000F1050000}"/>
    <cellStyle name="Normal 3 2 4 7" xfId="1227" xr:uid="{00000000-0005-0000-0000-0000F2050000}"/>
    <cellStyle name="Normal 3 3" xfId="9" xr:uid="{00000000-0005-0000-0000-0000F3050000}"/>
    <cellStyle name="Normal 3 3 2" xfId="143" xr:uid="{00000000-0005-0000-0000-0000F4050000}"/>
    <cellStyle name="Normal 3 4" xfId="10" xr:uid="{00000000-0005-0000-0000-0000F5050000}"/>
    <cellStyle name="Normal 3 4 2" xfId="151" xr:uid="{00000000-0005-0000-0000-0000F6050000}"/>
    <cellStyle name="Normal 3 5" xfId="100" xr:uid="{00000000-0005-0000-0000-0000F7050000}"/>
    <cellStyle name="Normal 3 5 2" xfId="174" xr:uid="{00000000-0005-0000-0000-0000F8050000}"/>
    <cellStyle name="Normal 3 5 2 2" xfId="327" xr:uid="{00000000-0005-0000-0000-0000F9050000}"/>
    <cellStyle name="Normal 3 5 2 2 2" xfId="1112" xr:uid="{00000000-0005-0000-0000-0000FA050000}"/>
    <cellStyle name="Normal 3 5 2 2 2 2" xfId="2158" xr:uid="{00000000-0005-0000-0000-0000FB050000}"/>
    <cellStyle name="Normal 3 5 2 2 3" xfId="846" xr:uid="{00000000-0005-0000-0000-0000FC050000}"/>
    <cellStyle name="Normal 3 5 2 2 3 2" xfId="1892" xr:uid="{00000000-0005-0000-0000-0000FD050000}"/>
    <cellStyle name="Normal 3 5 2 2 4" xfId="575" xr:uid="{00000000-0005-0000-0000-0000FE050000}"/>
    <cellStyle name="Normal 3 5 2 2 4 2" xfId="1626" xr:uid="{00000000-0005-0000-0000-0000FF050000}"/>
    <cellStyle name="Normal 3 5 2 2 5" xfId="1378" xr:uid="{00000000-0005-0000-0000-000000060000}"/>
    <cellStyle name="Normal 3 5 2 3" xfId="988" xr:uid="{00000000-0005-0000-0000-000001060000}"/>
    <cellStyle name="Normal 3 5 2 3 2" xfId="2034" xr:uid="{00000000-0005-0000-0000-000002060000}"/>
    <cellStyle name="Normal 3 5 2 4" xfId="722" xr:uid="{00000000-0005-0000-0000-000003060000}"/>
    <cellStyle name="Normal 3 5 2 4 2" xfId="1768" xr:uid="{00000000-0005-0000-0000-000004060000}"/>
    <cellStyle name="Normal 3 5 2 5" xfId="451" xr:uid="{00000000-0005-0000-0000-000005060000}"/>
    <cellStyle name="Normal 3 5 2 5 2" xfId="1502" xr:uid="{00000000-0005-0000-0000-000006060000}"/>
    <cellStyle name="Normal 3 5 2 6" xfId="1254" xr:uid="{00000000-0005-0000-0000-000007060000}"/>
    <cellStyle name="Normal 3 5 3" xfId="280" xr:uid="{00000000-0005-0000-0000-000008060000}"/>
    <cellStyle name="Normal 3 5 3 2" xfId="1065" xr:uid="{00000000-0005-0000-0000-000009060000}"/>
    <cellStyle name="Normal 3 5 3 2 2" xfId="2111" xr:uid="{00000000-0005-0000-0000-00000A060000}"/>
    <cellStyle name="Normal 3 5 3 3" xfId="799" xr:uid="{00000000-0005-0000-0000-00000B060000}"/>
    <cellStyle name="Normal 3 5 3 3 2" xfId="1845" xr:uid="{00000000-0005-0000-0000-00000C060000}"/>
    <cellStyle name="Normal 3 5 3 4" xfId="528" xr:uid="{00000000-0005-0000-0000-00000D060000}"/>
    <cellStyle name="Normal 3 5 3 4 2" xfId="1579" xr:uid="{00000000-0005-0000-0000-00000E060000}"/>
    <cellStyle name="Normal 3 5 3 5" xfId="1331" xr:uid="{00000000-0005-0000-0000-00000F060000}"/>
    <cellStyle name="Normal 3 5 4" xfId="941" xr:uid="{00000000-0005-0000-0000-000010060000}"/>
    <cellStyle name="Normal 3 5 4 2" xfId="1987" xr:uid="{00000000-0005-0000-0000-000011060000}"/>
    <cellStyle name="Normal 3 5 5" xfId="675" xr:uid="{00000000-0005-0000-0000-000012060000}"/>
    <cellStyle name="Normal 3 5 5 2" xfId="1721" xr:uid="{00000000-0005-0000-0000-000013060000}"/>
    <cellStyle name="Normal 3 5 6" xfId="404" xr:uid="{00000000-0005-0000-0000-000014060000}"/>
    <cellStyle name="Normal 3 5 6 2" xfId="1455" xr:uid="{00000000-0005-0000-0000-000015060000}"/>
    <cellStyle name="Normal 3 5 7" xfId="1207" xr:uid="{00000000-0005-0000-0000-000016060000}"/>
    <cellStyle name="Normal 3 6" xfId="141" xr:uid="{00000000-0005-0000-0000-000017060000}"/>
    <cellStyle name="Normal 3 6 2" xfId="193" xr:uid="{00000000-0005-0000-0000-000018060000}"/>
    <cellStyle name="Normal 3 6 2 2" xfId="346" xr:uid="{00000000-0005-0000-0000-000019060000}"/>
    <cellStyle name="Normal 3 6 2 2 2" xfId="1131" xr:uid="{00000000-0005-0000-0000-00001A060000}"/>
    <cellStyle name="Normal 3 6 2 2 2 2" xfId="2177" xr:uid="{00000000-0005-0000-0000-00001B060000}"/>
    <cellStyle name="Normal 3 6 2 2 3" xfId="865" xr:uid="{00000000-0005-0000-0000-00001C060000}"/>
    <cellStyle name="Normal 3 6 2 2 3 2" xfId="1911" xr:uid="{00000000-0005-0000-0000-00001D060000}"/>
    <cellStyle name="Normal 3 6 2 2 4" xfId="594" xr:uid="{00000000-0005-0000-0000-00001E060000}"/>
    <cellStyle name="Normal 3 6 2 2 4 2" xfId="1645" xr:uid="{00000000-0005-0000-0000-00001F060000}"/>
    <cellStyle name="Normal 3 6 2 2 5" xfId="1397" xr:uid="{00000000-0005-0000-0000-000020060000}"/>
    <cellStyle name="Normal 3 6 2 3" xfId="1007" xr:uid="{00000000-0005-0000-0000-000021060000}"/>
    <cellStyle name="Normal 3 6 2 3 2" xfId="2053" xr:uid="{00000000-0005-0000-0000-000022060000}"/>
    <cellStyle name="Normal 3 6 2 4" xfId="741" xr:uid="{00000000-0005-0000-0000-000023060000}"/>
    <cellStyle name="Normal 3 6 2 4 2" xfId="1787" xr:uid="{00000000-0005-0000-0000-000024060000}"/>
    <cellStyle name="Normal 3 6 2 5" xfId="470" xr:uid="{00000000-0005-0000-0000-000025060000}"/>
    <cellStyle name="Normal 3 6 2 5 2" xfId="1521" xr:uid="{00000000-0005-0000-0000-000026060000}"/>
    <cellStyle name="Normal 3 6 2 6" xfId="1273" xr:uid="{00000000-0005-0000-0000-000027060000}"/>
    <cellStyle name="Normal 3 6 3" xfId="299" xr:uid="{00000000-0005-0000-0000-000028060000}"/>
    <cellStyle name="Normal 3 6 3 2" xfId="1084" xr:uid="{00000000-0005-0000-0000-000029060000}"/>
    <cellStyle name="Normal 3 6 3 2 2" xfId="2130" xr:uid="{00000000-0005-0000-0000-00002A060000}"/>
    <cellStyle name="Normal 3 6 3 3" xfId="818" xr:uid="{00000000-0005-0000-0000-00002B060000}"/>
    <cellStyle name="Normal 3 6 3 3 2" xfId="1864" xr:uid="{00000000-0005-0000-0000-00002C060000}"/>
    <cellStyle name="Normal 3 6 3 4" xfId="547" xr:uid="{00000000-0005-0000-0000-00002D060000}"/>
    <cellStyle name="Normal 3 6 3 4 2" xfId="1598" xr:uid="{00000000-0005-0000-0000-00002E060000}"/>
    <cellStyle name="Normal 3 6 3 5" xfId="1350" xr:uid="{00000000-0005-0000-0000-00002F060000}"/>
    <cellStyle name="Normal 3 6 4" xfId="960" xr:uid="{00000000-0005-0000-0000-000030060000}"/>
    <cellStyle name="Normal 3 6 4 2" xfId="2006" xr:uid="{00000000-0005-0000-0000-000031060000}"/>
    <cellStyle name="Normal 3 6 5" xfId="694" xr:uid="{00000000-0005-0000-0000-000032060000}"/>
    <cellStyle name="Normal 3 6 5 2" xfId="1740" xr:uid="{00000000-0005-0000-0000-000033060000}"/>
    <cellStyle name="Normal 3 6 6" xfId="423" xr:uid="{00000000-0005-0000-0000-000034060000}"/>
    <cellStyle name="Normal 3 6 6 2" xfId="1474" xr:uid="{00000000-0005-0000-0000-000035060000}"/>
    <cellStyle name="Normal 3 6 7" xfId="1226" xr:uid="{00000000-0005-0000-0000-000036060000}"/>
    <cellStyle name="Normal 3 7" xfId="648" xr:uid="{00000000-0005-0000-0000-000037060000}"/>
    <cellStyle name="Normal 3 7 2" xfId="1182" xr:uid="{00000000-0005-0000-0000-000038060000}"/>
    <cellStyle name="Normal 3 7 2 2" xfId="2228" xr:uid="{00000000-0005-0000-0000-000039060000}"/>
    <cellStyle name="Normal 3 7 3" xfId="916" xr:uid="{00000000-0005-0000-0000-00003A060000}"/>
    <cellStyle name="Normal 3 7 3 2" xfId="1962" xr:uid="{00000000-0005-0000-0000-00003B060000}"/>
    <cellStyle name="Normal 3 7 4" xfId="1696" xr:uid="{00000000-0005-0000-0000-00003C060000}"/>
    <cellStyle name="Normal 3 8" xfId="2234" xr:uid="{00000000-0005-0000-0000-00003D060000}"/>
    <cellStyle name="Normal 4" xfId="11" xr:uid="{00000000-0005-0000-0000-00003E060000}"/>
    <cellStyle name="Normal 4 2" xfId="101" xr:uid="{00000000-0005-0000-0000-00003F060000}"/>
    <cellStyle name="Normal 4 2 10" xfId="1208" xr:uid="{00000000-0005-0000-0000-000040060000}"/>
    <cellStyle name="Normal 4 2 2" xfId="102" xr:uid="{00000000-0005-0000-0000-000041060000}"/>
    <cellStyle name="Normal 4 2 3" xfId="103" xr:uid="{00000000-0005-0000-0000-000042060000}"/>
    <cellStyle name="Normal 4 2 4" xfId="104" xr:uid="{00000000-0005-0000-0000-000043060000}"/>
    <cellStyle name="Normal 4 2 4 2" xfId="176" xr:uid="{00000000-0005-0000-0000-000044060000}"/>
    <cellStyle name="Normal 4 2 4 2 2" xfId="329" xr:uid="{00000000-0005-0000-0000-000045060000}"/>
    <cellStyle name="Normal 4 2 4 2 2 2" xfId="1114" xr:uid="{00000000-0005-0000-0000-000046060000}"/>
    <cellStyle name="Normal 4 2 4 2 2 2 2" xfId="2160" xr:uid="{00000000-0005-0000-0000-000047060000}"/>
    <cellStyle name="Normal 4 2 4 2 2 3" xfId="848" xr:uid="{00000000-0005-0000-0000-000048060000}"/>
    <cellStyle name="Normal 4 2 4 2 2 3 2" xfId="1894" xr:uid="{00000000-0005-0000-0000-000049060000}"/>
    <cellStyle name="Normal 4 2 4 2 2 4" xfId="577" xr:uid="{00000000-0005-0000-0000-00004A060000}"/>
    <cellStyle name="Normal 4 2 4 2 2 4 2" xfId="1628" xr:uid="{00000000-0005-0000-0000-00004B060000}"/>
    <cellStyle name="Normal 4 2 4 2 2 5" xfId="1380" xr:uid="{00000000-0005-0000-0000-00004C060000}"/>
    <cellStyle name="Normal 4 2 4 2 3" xfId="990" xr:uid="{00000000-0005-0000-0000-00004D060000}"/>
    <cellStyle name="Normal 4 2 4 2 3 2" xfId="2036" xr:uid="{00000000-0005-0000-0000-00004E060000}"/>
    <cellStyle name="Normal 4 2 4 2 4" xfId="724" xr:uid="{00000000-0005-0000-0000-00004F060000}"/>
    <cellStyle name="Normal 4 2 4 2 4 2" xfId="1770" xr:uid="{00000000-0005-0000-0000-000050060000}"/>
    <cellStyle name="Normal 4 2 4 2 5" xfId="453" xr:uid="{00000000-0005-0000-0000-000051060000}"/>
    <cellStyle name="Normal 4 2 4 2 5 2" xfId="1504" xr:uid="{00000000-0005-0000-0000-000052060000}"/>
    <cellStyle name="Normal 4 2 4 2 6" xfId="1256" xr:uid="{00000000-0005-0000-0000-000053060000}"/>
    <cellStyle name="Normal 4 2 4 3" xfId="282" xr:uid="{00000000-0005-0000-0000-000054060000}"/>
    <cellStyle name="Normal 4 2 4 3 2" xfId="1067" xr:uid="{00000000-0005-0000-0000-000055060000}"/>
    <cellStyle name="Normal 4 2 4 3 2 2" xfId="2113" xr:uid="{00000000-0005-0000-0000-000056060000}"/>
    <cellStyle name="Normal 4 2 4 3 3" xfId="801" xr:uid="{00000000-0005-0000-0000-000057060000}"/>
    <cellStyle name="Normal 4 2 4 3 3 2" xfId="1847" xr:uid="{00000000-0005-0000-0000-000058060000}"/>
    <cellStyle name="Normal 4 2 4 3 4" xfId="530" xr:uid="{00000000-0005-0000-0000-000059060000}"/>
    <cellStyle name="Normal 4 2 4 3 4 2" xfId="1581" xr:uid="{00000000-0005-0000-0000-00005A060000}"/>
    <cellStyle name="Normal 4 2 4 3 5" xfId="1333" xr:uid="{00000000-0005-0000-0000-00005B060000}"/>
    <cellStyle name="Normal 4 2 4 4" xfId="943" xr:uid="{00000000-0005-0000-0000-00005C060000}"/>
    <cellStyle name="Normal 4 2 4 4 2" xfId="1989" xr:uid="{00000000-0005-0000-0000-00005D060000}"/>
    <cellStyle name="Normal 4 2 4 5" xfId="677" xr:uid="{00000000-0005-0000-0000-00005E060000}"/>
    <cellStyle name="Normal 4 2 4 5 2" xfId="1723" xr:uid="{00000000-0005-0000-0000-00005F060000}"/>
    <cellStyle name="Normal 4 2 4 6" xfId="406" xr:uid="{00000000-0005-0000-0000-000060060000}"/>
    <cellStyle name="Normal 4 2 4 6 2" xfId="1457" xr:uid="{00000000-0005-0000-0000-000061060000}"/>
    <cellStyle name="Normal 4 2 4 7" xfId="1209" xr:uid="{00000000-0005-0000-0000-000062060000}"/>
    <cellStyle name="Normal 4 2 5" xfId="175" xr:uid="{00000000-0005-0000-0000-000063060000}"/>
    <cellStyle name="Normal 4 2 5 2" xfId="328" xr:uid="{00000000-0005-0000-0000-000064060000}"/>
    <cellStyle name="Normal 4 2 5 2 2" xfId="1113" xr:uid="{00000000-0005-0000-0000-000065060000}"/>
    <cellStyle name="Normal 4 2 5 2 2 2" xfId="2159" xr:uid="{00000000-0005-0000-0000-000066060000}"/>
    <cellStyle name="Normal 4 2 5 2 3" xfId="847" xr:uid="{00000000-0005-0000-0000-000067060000}"/>
    <cellStyle name="Normal 4 2 5 2 3 2" xfId="1893" xr:uid="{00000000-0005-0000-0000-000068060000}"/>
    <cellStyle name="Normal 4 2 5 2 4" xfId="576" xr:uid="{00000000-0005-0000-0000-000069060000}"/>
    <cellStyle name="Normal 4 2 5 2 4 2" xfId="1627" xr:uid="{00000000-0005-0000-0000-00006A060000}"/>
    <cellStyle name="Normal 4 2 5 2 5" xfId="1379" xr:uid="{00000000-0005-0000-0000-00006B060000}"/>
    <cellStyle name="Normal 4 2 5 3" xfId="989" xr:uid="{00000000-0005-0000-0000-00006C060000}"/>
    <cellStyle name="Normal 4 2 5 3 2" xfId="2035" xr:uid="{00000000-0005-0000-0000-00006D060000}"/>
    <cellStyle name="Normal 4 2 5 4" xfId="723" xr:uid="{00000000-0005-0000-0000-00006E060000}"/>
    <cellStyle name="Normal 4 2 5 4 2" xfId="1769" xr:uid="{00000000-0005-0000-0000-00006F060000}"/>
    <cellStyle name="Normal 4 2 5 5" xfId="452" xr:uid="{00000000-0005-0000-0000-000070060000}"/>
    <cellStyle name="Normal 4 2 5 5 2" xfId="1503" xr:uid="{00000000-0005-0000-0000-000071060000}"/>
    <cellStyle name="Normal 4 2 5 6" xfId="1255" xr:uid="{00000000-0005-0000-0000-000072060000}"/>
    <cellStyle name="Normal 4 2 6" xfId="281" xr:uid="{00000000-0005-0000-0000-000073060000}"/>
    <cellStyle name="Normal 4 2 6 2" xfId="1066" xr:uid="{00000000-0005-0000-0000-000074060000}"/>
    <cellStyle name="Normal 4 2 6 2 2" xfId="2112" xr:uid="{00000000-0005-0000-0000-000075060000}"/>
    <cellStyle name="Normal 4 2 6 3" xfId="800" xr:uid="{00000000-0005-0000-0000-000076060000}"/>
    <cellStyle name="Normal 4 2 6 3 2" xfId="1846" xr:uid="{00000000-0005-0000-0000-000077060000}"/>
    <cellStyle name="Normal 4 2 6 4" xfId="529" xr:uid="{00000000-0005-0000-0000-000078060000}"/>
    <cellStyle name="Normal 4 2 6 4 2" xfId="1580" xr:uid="{00000000-0005-0000-0000-000079060000}"/>
    <cellStyle name="Normal 4 2 6 5" xfId="1332" xr:uid="{00000000-0005-0000-0000-00007A060000}"/>
    <cellStyle name="Normal 4 2 7" xfId="942" xr:uid="{00000000-0005-0000-0000-00007B060000}"/>
    <cellStyle name="Normal 4 2 7 2" xfId="1988" xr:uid="{00000000-0005-0000-0000-00007C060000}"/>
    <cellStyle name="Normal 4 2 8" xfId="676" xr:uid="{00000000-0005-0000-0000-00007D060000}"/>
    <cellStyle name="Normal 4 2 8 2" xfId="1722" xr:uid="{00000000-0005-0000-0000-00007E060000}"/>
    <cellStyle name="Normal 4 2 9" xfId="405" xr:uid="{00000000-0005-0000-0000-00007F060000}"/>
    <cellStyle name="Normal 4 2 9 2" xfId="1456" xr:uid="{00000000-0005-0000-0000-000080060000}"/>
    <cellStyle name="Normal 4 3" xfId="105" xr:uid="{00000000-0005-0000-0000-000081060000}"/>
    <cellStyle name="Normal 4 3 2" xfId="106" xr:uid="{00000000-0005-0000-0000-000082060000}"/>
    <cellStyle name="Normal 4 4" xfId="107" xr:uid="{00000000-0005-0000-0000-000083060000}"/>
    <cellStyle name="Normal 4 5" xfId="108" xr:uid="{00000000-0005-0000-0000-000084060000}"/>
    <cellStyle name="Normal 4 6" xfId="652" xr:uid="{00000000-0005-0000-0000-000085060000}"/>
    <cellStyle name="Normal 5" xfId="12" xr:uid="{00000000-0005-0000-0000-000086060000}"/>
    <cellStyle name="Normal 5 10" xfId="383" xr:uid="{00000000-0005-0000-0000-000087060000}"/>
    <cellStyle name="Normal 5 10 2" xfId="1434" xr:uid="{00000000-0005-0000-0000-000088060000}"/>
    <cellStyle name="Normal 5 11" xfId="1186" xr:uid="{00000000-0005-0000-0000-000089060000}"/>
    <cellStyle name="Normal 5 2" xfId="13" xr:uid="{00000000-0005-0000-0000-00008A060000}"/>
    <cellStyle name="Normal 5 2 2" xfId="145" xr:uid="{00000000-0005-0000-0000-00008B060000}"/>
    <cellStyle name="Normal 5 2 2 2" xfId="196" xr:uid="{00000000-0005-0000-0000-00008C060000}"/>
    <cellStyle name="Normal 5 2 2 2 2" xfId="349" xr:uid="{00000000-0005-0000-0000-00008D060000}"/>
    <cellStyle name="Normal 5 2 2 2 2 2" xfId="1134" xr:uid="{00000000-0005-0000-0000-00008E060000}"/>
    <cellStyle name="Normal 5 2 2 2 2 2 2" xfId="2180" xr:uid="{00000000-0005-0000-0000-00008F060000}"/>
    <cellStyle name="Normal 5 2 2 2 2 3" xfId="868" xr:uid="{00000000-0005-0000-0000-000090060000}"/>
    <cellStyle name="Normal 5 2 2 2 2 3 2" xfId="1914" xr:uid="{00000000-0005-0000-0000-000091060000}"/>
    <cellStyle name="Normal 5 2 2 2 2 4" xfId="597" xr:uid="{00000000-0005-0000-0000-000092060000}"/>
    <cellStyle name="Normal 5 2 2 2 2 4 2" xfId="1648" xr:uid="{00000000-0005-0000-0000-000093060000}"/>
    <cellStyle name="Normal 5 2 2 2 2 5" xfId="1400" xr:uid="{00000000-0005-0000-0000-000094060000}"/>
    <cellStyle name="Normal 5 2 2 2 3" xfId="1010" xr:uid="{00000000-0005-0000-0000-000095060000}"/>
    <cellStyle name="Normal 5 2 2 2 3 2" xfId="2056" xr:uid="{00000000-0005-0000-0000-000096060000}"/>
    <cellStyle name="Normal 5 2 2 2 4" xfId="744" xr:uid="{00000000-0005-0000-0000-000097060000}"/>
    <cellStyle name="Normal 5 2 2 2 4 2" xfId="1790" xr:uid="{00000000-0005-0000-0000-000098060000}"/>
    <cellStyle name="Normal 5 2 2 2 5" xfId="473" xr:uid="{00000000-0005-0000-0000-000099060000}"/>
    <cellStyle name="Normal 5 2 2 2 5 2" xfId="1524" xr:uid="{00000000-0005-0000-0000-00009A060000}"/>
    <cellStyle name="Normal 5 2 2 2 6" xfId="1276" xr:uid="{00000000-0005-0000-0000-00009B060000}"/>
    <cellStyle name="Normal 5 2 2 3" xfId="302" xr:uid="{00000000-0005-0000-0000-00009C060000}"/>
    <cellStyle name="Normal 5 2 2 3 2" xfId="1087" xr:uid="{00000000-0005-0000-0000-00009D060000}"/>
    <cellStyle name="Normal 5 2 2 3 2 2" xfId="2133" xr:uid="{00000000-0005-0000-0000-00009E060000}"/>
    <cellStyle name="Normal 5 2 2 3 3" xfId="821" xr:uid="{00000000-0005-0000-0000-00009F060000}"/>
    <cellStyle name="Normal 5 2 2 3 3 2" xfId="1867" xr:uid="{00000000-0005-0000-0000-0000A0060000}"/>
    <cellStyle name="Normal 5 2 2 3 4" xfId="550" xr:uid="{00000000-0005-0000-0000-0000A1060000}"/>
    <cellStyle name="Normal 5 2 2 3 4 2" xfId="1601" xr:uid="{00000000-0005-0000-0000-0000A2060000}"/>
    <cellStyle name="Normal 5 2 2 3 5" xfId="1353" xr:uid="{00000000-0005-0000-0000-0000A3060000}"/>
    <cellStyle name="Normal 5 2 2 4" xfId="963" xr:uid="{00000000-0005-0000-0000-0000A4060000}"/>
    <cellStyle name="Normal 5 2 2 4 2" xfId="2009" xr:uid="{00000000-0005-0000-0000-0000A5060000}"/>
    <cellStyle name="Normal 5 2 2 5" xfId="697" xr:uid="{00000000-0005-0000-0000-0000A6060000}"/>
    <cellStyle name="Normal 5 2 2 5 2" xfId="1743" xr:uid="{00000000-0005-0000-0000-0000A7060000}"/>
    <cellStyle name="Normal 5 2 2 6" xfId="426" xr:uid="{00000000-0005-0000-0000-0000A8060000}"/>
    <cellStyle name="Normal 5 2 2 6 2" xfId="1477" xr:uid="{00000000-0005-0000-0000-0000A9060000}"/>
    <cellStyle name="Normal 5 2 2 7" xfId="1229" xr:uid="{00000000-0005-0000-0000-0000AA060000}"/>
    <cellStyle name="Normal 5 2 3" xfId="154" xr:uid="{00000000-0005-0000-0000-0000AB060000}"/>
    <cellStyle name="Normal 5 2 3 2" xfId="307" xr:uid="{00000000-0005-0000-0000-0000AC060000}"/>
    <cellStyle name="Normal 5 2 3 2 2" xfId="1092" xr:uid="{00000000-0005-0000-0000-0000AD060000}"/>
    <cellStyle name="Normal 5 2 3 2 2 2" xfId="2138" xr:uid="{00000000-0005-0000-0000-0000AE060000}"/>
    <cellStyle name="Normal 5 2 3 2 3" xfId="826" xr:uid="{00000000-0005-0000-0000-0000AF060000}"/>
    <cellStyle name="Normal 5 2 3 2 3 2" xfId="1872" xr:uid="{00000000-0005-0000-0000-0000B0060000}"/>
    <cellStyle name="Normal 5 2 3 2 4" xfId="555" xr:uid="{00000000-0005-0000-0000-0000B1060000}"/>
    <cellStyle name="Normal 5 2 3 2 4 2" xfId="1606" xr:uid="{00000000-0005-0000-0000-0000B2060000}"/>
    <cellStyle name="Normal 5 2 3 2 5" xfId="1358" xr:uid="{00000000-0005-0000-0000-0000B3060000}"/>
    <cellStyle name="Normal 5 2 3 3" xfId="968" xr:uid="{00000000-0005-0000-0000-0000B4060000}"/>
    <cellStyle name="Normal 5 2 3 3 2" xfId="2014" xr:uid="{00000000-0005-0000-0000-0000B5060000}"/>
    <cellStyle name="Normal 5 2 3 4" xfId="702" xr:uid="{00000000-0005-0000-0000-0000B6060000}"/>
    <cellStyle name="Normal 5 2 3 4 2" xfId="1748" xr:uid="{00000000-0005-0000-0000-0000B7060000}"/>
    <cellStyle name="Normal 5 2 3 5" xfId="431" xr:uid="{00000000-0005-0000-0000-0000B8060000}"/>
    <cellStyle name="Normal 5 2 3 5 2" xfId="1482" xr:uid="{00000000-0005-0000-0000-0000B9060000}"/>
    <cellStyle name="Normal 5 2 3 6" xfId="1234" xr:uid="{00000000-0005-0000-0000-0000BA060000}"/>
    <cellStyle name="Normal 5 2 4" xfId="260" xr:uid="{00000000-0005-0000-0000-0000BB060000}"/>
    <cellStyle name="Normal 5 2 4 2" xfId="1045" xr:uid="{00000000-0005-0000-0000-0000BC060000}"/>
    <cellStyle name="Normal 5 2 4 2 2" xfId="2091" xr:uid="{00000000-0005-0000-0000-0000BD060000}"/>
    <cellStyle name="Normal 5 2 4 3" xfId="779" xr:uid="{00000000-0005-0000-0000-0000BE060000}"/>
    <cellStyle name="Normal 5 2 4 3 2" xfId="1825" xr:uid="{00000000-0005-0000-0000-0000BF060000}"/>
    <cellStyle name="Normal 5 2 4 4" xfId="508" xr:uid="{00000000-0005-0000-0000-0000C0060000}"/>
    <cellStyle name="Normal 5 2 4 4 2" xfId="1559" xr:uid="{00000000-0005-0000-0000-0000C1060000}"/>
    <cellStyle name="Normal 5 2 4 5" xfId="1311" xr:uid="{00000000-0005-0000-0000-0000C2060000}"/>
    <cellStyle name="Normal 5 2 5" xfId="921" xr:uid="{00000000-0005-0000-0000-0000C3060000}"/>
    <cellStyle name="Normal 5 2 5 2" xfId="1967" xr:uid="{00000000-0005-0000-0000-0000C4060000}"/>
    <cellStyle name="Normal 5 2 6" xfId="655" xr:uid="{00000000-0005-0000-0000-0000C5060000}"/>
    <cellStyle name="Normal 5 2 6 2" xfId="1701" xr:uid="{00000000-0005-0000-0000-0000C6060000}"/>
    <cellStyle name="Normal 5 2 7" xfId="384" xr:uid="{00000000-0005-0000-0000-0000C7060000}"/>
    <cellStyle name="Normal 5 2 7 2" xfId="1435" xr:uid="{00000000-0005-0000-0000-0000C8060000}"/>
    <cellStyle name="Normal 5 2 8" xfId="1187" xr:uid="{00000000-0005-0000-0000-0000C9060000}"/>
    <cellStyle name="Normal 5 3" xfId="109" xr:uid="{00000000-0005-0000-0000-0000CA060000}"/>
    <cellStyle name="Normal 5 4" xfId="144" xr:uid="{00000000-0005-0000-0000-0000CB060000}"/>
    <cellStyle name="Normal 5 4 2" xfId="195" xr:uid="{00000000-0005-0000-0000-0000CC060000}"/>
    <cellStyle name="Normal 5 4 2 2" xfId="348" xr:uid="{00000000-0005-0000-0000-0000CD060000}"/>
    <cellStyle name="Normal 5 4 2 2 2" xfId="1133" xr:uid="{00000000-0005-0000-0000-0000CE060000}"/>
    <cellStyle name="Normal 5 4 2 2 2 2" xfId="2179" xr:uid="{00000000-0005-0000-0000-0000CF060000}"/>
    <cellStyle name="Normal 5 4 2 2 3" xfId="867" xr:uid="{00000000-0005-0000-0000-0000D0060000}"/>
    <cellStyle name="Normal 5 4 2 2 3 2" xfId="1913" xr:uid="{00000000-0005-0000-0000-0000D1060000}"/>
    <cellStyle name="Normal 5 4 2 2 4" xfId="596" xr:uid="{00000000-0005-0000-0000-0000D2060000}"/>
    <cellStyle name="Normal 5 4 2 2 4 2" xfId="1647" xr:uid="{00000000-0005-0000-0000-0000D3060000}"/>
    <cellStyle name="Normal 5 4 2 2 5" xfId="1399" xr:uid="{00000000-0005-0000-0000-0000D4060000}"/>
    <cellStyle name="Normal 5 4 2 3" xfId="1009" xr:uid="{00000000-0005-0000-0000-0000D5060000}"/>
    <cellStyle name="Normal 5 4 2 3 2" xfId="2055" xr:uid="{00000000-0005-0000-0000-0000D6060000}"/>
    <cellStyle name="Normal 5 4 2 4" xfId="743" xr:uid="{00000000-0005-0000-0000-0000D7060000}"/>
    <cellStyle name="Normal 5 4 2 4 2" xfId="1789" xr:uid="{00000000-0005-0000-0000-0000D8060000}"/>
    <cellStyle name="Normal 5 4 2 5" xfId="472" xr:uid="{00000000-0005-0000-0000-0000D9060000}"/>
    <cellStyle name="Normal 5 4 2 5 2" xfId="1523" xr:uid="{00000000-0005-0000-0000-0000DA060000}"/>
    <cellStyle name="Normal 5 4 2 6" xfId="1275" xr:uid="{00000000-0005-0000-0000-0000DB060000}"/>
    <cellStyle name="Normal 5 4 3" xfId="301" xr:uid="{00000000-0005-0000-0000-0000DC060000}"/>
    <cellStyle name="Normal 5 4 3 2" xfId="1086" xr:uid="{00000000-0005-0000-0000-0000DD060000}"/>
    <cellStyle name="Normal 5 4 3 2 2" xfId="2132" xr:uid="{00000000-0005-0000-0000-0000DE060000}"/>
    <cellStyle name="Normal 5 4 3 3" xfId="820" xr:uid="{00000000-0005-0000-0000-0000DF060000}"/>
    <cellStyle name="Normal 5 4 3 3 2" xfId="1866" xr:uid="{00000000-0005-0000-0000-0000E0060000}"/>
    <cellStyle name="Normal 5 4 3 4" xfId="549" xr:uid="{00000000-0005-0000-0000-0000E1060000}"/>
    <cellStyle name="Normal 5 4 3 4 2" xfId="1600" xr:uid="{00000000-0005-0000-0000-0000E2060000}"/>
    <cellStyle name="Normal 5 4 3 5" xfId="1352" xr:uid="{00000000-0005-0000-0000-0000E3060000}"/>
    <cellStyle name="Normal 5 4 4" xfId="962" xr:uid="{00000000-0005-0000-0000-0000E4060000}"/>
    <cellStyle name="Normal 5 4 4 2" xfId="2008" xr:uid="{00000000-0005-0000-0000-0000E5060000}"/>
    <cellStyle name="Normal 5 4 5" xfId="696" xr:uid="{00000000-0005-0000-0000-0000E6060000}"/>
    <cellStyle name="Normal 5 4 5 2" xfId="1742" xr:uid="{00000000-0005-0000-0000-0000E7060000}"/>
    <cellStyle name="Normal 5 4 6" xfId="425" xr:uid="{00000000-0005-0000-0000-0000E8060000}"/>
    <cellStyle name="Normal 5 4 6 2" xfId="1476" xr:uid="{00000000-0005-0000-0000-0000E9060000}"/>
    <cellStyle name="Normal 5 4 7" xfId="1228" xr:uid="{00000000-0005-0000-0000-0000EA060000}"/>
    <cellStyle name="Normal 5 5" xfId="153" xr:uid="{00000000-0005-0000-0000-0000EB060000}"/>
    <cellStyle name="Normal 5 5 2" xfId="306" xr:uid="{00000000-0005-0000-0000-0000EC060000}"/>
    <cellStyle name="Normal 5 5 2 2" xfId="1091" xr:uid="{00000000-0005-0000-0000-0000ED060000}"/>
    <cellStyle name="Normal 5 5 2 2 2" xfId="2137" xr:uid="{00000000-0005-0000-0000-0000EE060000}"/>
    <cellStyle name="Normal 5 5 2 3" xfId="825" xr:uid="{00000000-0005-0000-0000-0000EF060000}"/>
    <cellStyle name="Normal 5 5 2 3 2" xfId="1871" xr:uid="{00000000-0005-0000-0000-0000F0060000}"/>
    <cellStyle name="Normal 5 5 2 4" xfId="554" xr:uid="{00000000-0005-0000-0000-0000F1060000}"/>
    <cellStyle name="Normal 5 5 2 4 2" xfId="1605" xr:uid="{00000000-0005-0000-0000-0000F2060000}"/>
    <cellStyle name="Normal 5 5 2 5" xfId="1357" xr:uid="{00000000-0005-0000-0000-0000F3060000}"/>
    <cellStyle name="Normal 5 5 3" xfId="967" xr:uid="{00000000-0005-0000-0000-0000F4060000}"/>
    <cellStyle name="Normal 5 5 3 2" xfId="2013" xr:uid="{00000000-0005-0000-0000-0000F5060000}"/>
    <cellStyle name="Normal 5 5 4" xfId="701" xr:uid="{00000000-0005-0000-0000-0000F6060000}"/>
    <cellStyle name="Normal 5 5 4 2" xfId="1747" xr:uid="{00000000-0005-0000-0000-0000F7060000}"/>
    <cellStyle name="Normal 5 5 5" xfId="430" xr:uid="{00000000-0005-0000-0000-0000F8060000}"/>
    <cellStyle name="Normal 5 5 5 2" xfId="1481" xr:uid="{00000000-0005-0000-0000-0000F9060000}"/>
    <cellStyle name="Normal 5 5 6" xfId="1233" xr:uid="{00000000-0005-0000-0000-0000FA060000}"/>
    <cellStyle name="Normal 5 6" xfId="259" xr:uid="{00000000-0005-0000-0000-0000FB060000}"/>
    <cellStyle name="Normal 5 6 2" xfId="1044" xr:uid="{00000000-0005-0000-0000-0000FC060000}"/>
    <cellStyle name="Normal 5 6 2 2" xfId="2090" xr:uid="{00000000-0005-0000-0000-0000FD060000}"/>
    <cellStyle name="Normal 5 6 3" xfId="778" xr:uid="{00000000-0005-0000-0000-0000FE060000}"/>
    <cellStyle name="Normal 5 6 3 2" xfId="1824" xr:uid="{00000000-0005-0000-0000-0000FF060000}"/>
    <cellStyle name="Normal 5 6 4" xfId="507" xr:uid="{00000000-0005-0000-0000-000000070000}"/>
    <cellStyle name="Normal 5 6 4 2" xfId="1558" xr:uid="{00000000-0005-0000-0000-000001070000}"/>
    <cellStyle name="Normal 5 6 5" xfId="1310" xr:uid="{00000000-0005-0000-0000-000002070000}"/>
    <cellStyle name="Normal 5 7" xfId="651" xr:uid="{00000000-0005-0000-0000-000003070000}"/>
    <cellStyle name="Normal 5 8" xfId="920" xr:uid="{00000000-0005-0000-0000-000004070000}"/>
    <cellStyle name="Normal 5 8 2" xfId="1966" xr:uid="{00000000-0005-0000-0000-000005070000}"/>
    <cellStyle name="Normal 5 9" xfId="654" xr:uid="{00000000-0005-0000-0000-000006070000}"/>
    <cellStyle name="Normal 5 9 2" xfId="1700" xr:uid="{00000000-0005-0000-0000-000007070000}"/>
    <cellStyle name="Normal 6" xfId="14" xr:uid="{00000000-0005-0000-0000-000008070000}"/>
    <cellStyle name="Normal 6 10" xfId="385" xr:uid="{00000000-0005-0000-0000-000009070000}"/>
    <cellStyle name="Normal 6 10 2" xfId="1436" xr:uid="{00000000-0005-0000-0000-00000A070000}"/>
    <cellStyle name="Normal 6 11" xfId="1188" xr:uid="{00000000-0005-0000-0000-00000B070000}"/>
    <cellStyle name="Normal 6 2" xfId="15" xr:uid="{00000000-0005-0000-0000-00000C070000}"/>
    <cellStyle name="Normal 6 2 2" xfId="147" xr:uid="{00000000-0005-0000-0000-00000D070000}"/>
    <cellStyle name="Normal 6 2 3" xfId="156" xr:uid="{00000000-0005-0000-0000-00000E070000}"/>
    <cellStyle name="Normal 6 2 3 2" xfId="309" xr:uid="{00000000-0005-0000-0000-00000F070000}"/>
    <cellStyle name="Normal 6 2 3 2 2" xfId="1094" xr:uid="{00000000-0005-0000-0000-000010070000}"/>
    <cellStyle name="Normal 6 2 3 2 2 2" xfId="2140" xr:uid="{00000000-0005-0000-0000-000011070000}"/>
    <cellStyle name="Normal 6 2 3 2 3" xfId="828" xr:uid="{00000000-0005-0000-0000-000012070000}"/>
    <cellStyle name="Normal 6 2 3 2 3 2" xfId="1874" xr:uid="{00000000-0005-0000-0000-000013070000}"/>
    <cellStyle name="Normal 6 2 3 2 4" xfId="557" xr:uid="{00000000-0005-0000-0000-000014070000}"/>
    <cellStyle name="Normal 6 2 3 2 4 2" xfId="1608" xr:uid="{00000000-0005-0000-0000-000015070000}"/>
    <cellStyle name="Normal 6 2 3 2 5" xfId="1360" xr:uid="{00000000-0005-0000-0000-000016070000}"/>
    <cellStyle name="Normal 6 2 3 3" xfId="970" xr:uid="{00000000-0005-0000-0000-000017070000}"/>
    <cellStyle name="Normal 6 2 3 3 2" xfId="2016" xr:uid="{00000000-0005-0000-0000-000018070000}"/>
    <cellStyle name="Normal 6 2 3 4" xfId="704" xr:uid="{00000000-0005-0000-0000-000019070000}"/>
    <cellStyle name="Normal 6 2 3 4 2" xfId="1750" xr:uid="{00000000-0005-0000-0000-00001A070000}"/>
    <cellStyle name="Normal 6 2 3 5" xfId="433" xr:uid="{00000000-0005-0000-0000-00001B070000}"/>
    <cellStyle name="Normal 6 2 3 5 2" xfId="1484" xr:uid="{00000000-0005-0000-0000-00001C070000}"/>
    <cellStyle name="Normal 6 2 3 6" xfId="1236" xr:uid="{00000000-0005-0000-0000-00001D070000}"/>
    <cellStyle name="Normal 6 2 4" xfId="262" xr:uid="{00000000-0005-0000-0000-00001E070000}"/>
    <cellStyle name="Normal 6 2 4 2" xfId="1047" xr:uid="{00000000-0005-0000-0000-00001F070000}"/>
    <cellStyle name="Normal 6 2 4 2 2" xfId="2093" xr:uid="{00000000-0005-0000-0000-000020070000}"/>
    <cellStyle name="Normal 6 2 4 3" xfId="781" xr:uid="{00000000-0005-0000-0000-000021070000}"/>
    <cellStyle name="Normal 6 2 4 3 2" xfId="1827" xr:uid="{00000000-0005-0000-0000-000022070000}"/>
    <cellStyle name="Normal 6 2 4 4" xfId="510" xr:uid="{00000000-0005-0000-0000-000023070000}"/>
    <cellStyle name="Normal 6 2 4 4 2" xfId="1561" xr:uid="{00000000-0005-0000-0000-000024070000}"/>
    <cellStyle name="Normal 6 2 4 5" xfId="1313" xr:uid="{00000000-0005-0000-0000-000025070000}"/>
    <cellStyle name="Normal 6 2 5" xfId="923" xr:uid="{00000000-0005-0000-0000-000026070000}"/>
    <cellStyle name="Normal 6 2 5 2" xfId="1969" xr:uid="{00000000-0005-0000-0000-000027070000}"/>
    <cellStyle name="Normal 6 2 6" xfId="657" xr:uid="{00000000-0005-0000-0000-000028070000}"/>
    <cellStyle name="Normal 6 2 6 2" xfId="1703" xr:uid="{00000000-0005-0000-0000-000029070000}"/>
    <cellStyle name="Normal 6 2 7" xfId="386" xr:uid="{00000000-0005-0000-0000-00002A070000}"/>
    <cellStyle name="Normal 6 2 7 2" xfId="1437" xr:uid="{00000000-0005-0000-0000-00002B070000}"/>
    <cellStyle name="Normal 6 2 8" xfId="1189" xr:uid="{00000000-0005-0000-0000-00002C070000}"/>
    <cellStyle name="Normal 6 3" xfId="110" xr:uid="{00000000-0005-0000-0000-00002D070000}"/>
    <cellStyle name="Normal 6 4" xfId="146" xr:uid="{00000000-0005-0000-0000-00002E070000}"/>
    <cellStyle name="Normal 6 5" xfId="155" xr:uid="{00000000-0005-0000-0000-00002F070000}"/>
    <cellStyle name="Normal 6 5 2" xfId="308" xr:uid="{00000000-0005-0000-0000-000030070000}"/>
    <cellStyle name="Normal 6 5 2 2" xfId="1093" xr:uid="{00000000-0005-0000-0000-000031070000}"/>
    <cellStyle name="Normal 6 5 2 2 2" xfId="2139" xr:uid="{00000000-0005-0000-0000-000032070000}"/>
    <cellStyle name="Normal 6 5 2 3" xfId="827" xr:uid="{00000000-0005-0000-0000-000033070000}"/>
    <cellStyle name="Normal 6 5 2 3 2" xfId="1873" xr:uid="{00000000-0005-0000-0000-000034070000}"/>
    <cellStyle name="Normal 6 5 2 4" xfId="556" xr:uid="{00000000-0005-0000-0000-000035070000}"/>
    <cellStyle name="Normal 6 5 2 4 2" xfId="1607" xr:uid="{00000000-0005-0000-0000-000036070000}"/>
    <cellStyle name="Normal 6 5 2 5" xfId="1359" xr:uid="{00000000-0005-0000-0000-000037070000}"/>
    <cellStyle name="Normal 6 5 3" xfId="969" xr:uid="{00000000-0005-0000-0000-000038070000}"/>
    <cellStyle name="Normal 6 5 3 2" xfId="2015" xr:uid="{00000000-0005-0000-0000-000039070000}"/>
    <cellStyle name="Normal 6 5 4" xfId="703" xr:uid="{00000000-0005-0000-0000-00003A070000}"/>
    <cellStyle name="Normal 6 5 4 2" xfId="1749" xr:uid="{00000000-0005-0000-0000-00003B070000}"/>
    <cellStyle name="Normal 6 5 5" xfId="432" xr:uid="{00000000-0005-0000-0000-00003C070000}"/>
    <cellStyle name="Normal 6 5 5 2" xfId="1483" xr:uid="{00000000-0005-0000-0000-00003D070000}"/>
    <cellStyle name="Normal 6 5 6" xfId="1235" xr:uid="{00000000-0005-0000-0000-00003E070000}"/>
    <cellStyle name="Normal 6 6" xfId="243" xr:uid="{00000000-0005-0000-0000-00003F070000}"/>
    <cellStyle name="Normal 6 6 2" xfId="367" xr:uid="{00000000-0005-0000-0000-000040070000}"/>
    <cellStyle name="Normal 6 6 2 2" xfId="1152" xr:uid="{00000000-0005-0000-0000-000041070000}"/>
    <cellStyle name="Normal 6 6 2 2 2" xfId="2198" xr:uid="{00000000-0005-0000-0000-000042070000}"/>
    <cellStyle name="Normal 6 6 2 3" xfId="886" xr:uid="{00000000-0005-0000-0000-000043070000}"/>
    <cellStyle name="Normal 6 6 2 3 2" xfId="1932" xr:uid="{00000000-0005-0000-0000-000044070000}"/>
    <cellStyle name="Normal 6 6 2 4" xfId="615" xr:uid="{00000000-0005-0000-0000-000045070000}"/>
    <cellStyle name="Normal 6 6 2 4 2" xfId="1666" xr:uid="{00000000-0005-0000-0000-000046070000}"/>
    <cellStyle name="Normal 6 6 2 5" xfId="1418" xr:uid="{00000000-0005-0000-0000-000047070000}"/>
    <cellStyle name="Normal 6 6 3" xfId="1028" xr:uid="{00000000-0005-0000-0000-000048070000}"/>
    <cellStyle name="Normal 6 6 3 2" xfId="2074" xr:uid="{00000000-0005-0000-0000-000049070000}"/>
    <cellStyle name="Normal 6 6 4" xfId="762" xr:uid="{00000000-0005-0000-0000-00004A070000}"/>
    <cellStyle name="Normal 6 6 4 2" xfId="1808" xr:uid="{00000000-0005-0000-0000-00004B070000}"/>
    <cellStyle name="Normal 6 6 5" xfId="491" xr:uid="{00000000-0005-0000-0000-00004C070000}"/>
    <cellStyle name="Normal 6 6 5 2" xfId="1542" xr:uid="{00000000-0005-0000-0000-00004D070000}"/>
    <cellStyle name="Normal 6 6 6" xfId="1294" xr:uid="{00000000-0005-0000-0000-00004E070000}"/>
    <cellStyle name="Normal 6 7" xfId="261" xr:uid="{00000000-0005-0000-0000-00004F070000}"/>
    <cellStyle name="Normal 6 7 2" xfId="1046" xr:uid="{00000000-0005-0000-0000-000050070000}"/>
    <cellStyle name="Normal 6 7 2 2" xfId="2092" xr:uid="{00000000-0005-0000-0000-000051070000}"/>
    <cellStyle name="Normal 6 7 3" xfId="780" xr:uid="{00000000-0005-0000-0000-000052070000}"/>
    <cellStyle name="Normal 6 7 3 2" xfId="1826" xr:uid="{00000000-0005-0000-0000-000053070000}"/>
    <cellStyle name="Normal 6 7 4" xfId="509" xr:uid="{00000000-0005-0000-0000-000054070000}"/>
    <cellStyle name="Normal 6 7 4 2" xfId="1560" xr:uid="{00000000-0005-0000-0000-000055070000}"/>
    <cellStyle name="Normal 6 7 5" xfId="1312" xr:uid="{00000000-0005-0000-0000-000056070000}"/>
    <cellStyle name="Normal 6 8" xfId="922" xr:uid="{00000000-0005-0000-0000-000057070000}"/>
    <cellStyle name="Normal 6 8 2" xfId="1968" xr:uid="{00000000-0005-0000-0000-000058070000}"/>
    <cellStyle name="Normal 6 9" xfId="656" xr:uid="{00000000-0005-0000-0000-000059070000}"/>
    <cellStyle name="Normal 6 9 2" xfId="1702" xr:uid="{00000000-0005-0000-0000-00005A070000}"/>
    <cellStyle name="Normal 7" xfId="111" xr:uid="{00000000-0005-0000-0000-00005B070000}"/>
    <cellStyle name="Normal 7 2" xfId="112" xr:uid="{00000000-0005-0000-0000-00005C070000}"/>
    <cellStyle name="Normal 8" xfId="113" xr:uid="{00000000-0005-0000-0000-00005D070000}"/>
    <cellStyle name="Normal 9" xfId="114" xr:uid="{00000000-0005-0000-0000-00005E070000}"/>
    <cellStyle name="Normal_healthcare edit.xls" xfId="2232" xr:uid="{00000000-0005-0000-0000-00005F070000}"/>
    <cellStyle name="Normal_office as built edit.xls" xfId="2233" xr:uid="{00000000-0005-0000-0000-000060070000}"/>
    <cellStyle name="Note 2" xfId="115" xr:uid="{00000000-0005-0000-0000-000061070000}"/>
    <cellStyle name="Note 2 2" xfId="116" xr:uid="{00000000-0005-0000-0000-000062070000}"/>
    <cellStyle name="Note 2 2 2" xfId="177" xr:uid="{00000000-0005-0000-0000-000063070000}"/>
    <cellStyle name="Note 2 2 2 2" xfId="330" xr:uid="{00000000-0005-0000-0000-000064070000}"/>
    <cellStyle name="Note 2 2 2 2 2" xfId="1115" xr:uid="{00000000-0005-0000-0000-000065070000}"/>
    <cellStyle name="Note 2 2 2 2 2 2" xfId="2161" xr:uid="{00000000-0005-0000-0000-000066070000}"/>
    <cellStyle name="Note 2 2 2 2 3" xfId="849" xr:uid="{00000000-0005-0000-0000-000067070000}"/>
    <cellStyle name="Note 2 2 2 2 3 2" xfId="1895" xr:uid="{00000000-0005-0000-0000-000068070000}"/>
    <cellStyle name="Note 2 2 2 2 4" xfId="578" xr:uid="{00000000-0005-0000-0000-000069070000}"/>
    <cellStyle name="Note 2 2 2 2 4 2" xfId="1629" xr:uid="{00000000-0005-0000-0000-00006A070000}"/>
    <cellStyle name="Note 2 2 2 2 5" xfId="1381" xr:uid="{00000000-0005-0000-0000-00006B070000}"/>
    <cellStyle name="Note 2 2 2 3" xfId="991" xr:uid="{00000000-0005-0000-0000-00006C070000}"/>
    <cellStyle name="Note 2 2 2 3 2" xfId="2037" xr:uid="{00000000-0005-0000-0000-00006D070000}"/>
    <cellStyle name="Note 2 2 2 4" xfId="725" xr:uid="{00000000-0005-0000-0000-00006E070000}"/>
    <cellStyle name="Note 2 2 2 4 2" xfId="1771" xr:uid="{00000000-0005-0000-0000-00006F070000}"/>
    <cellStyle name="Note 2 2 2 5" xfId="454" xr:uid="{00000000-0005-0000-0000-000070070000}"/>
    <cellStyle name="Note 2 2 2 5 2" xfId="1505" xr:uid="{00000000-0005-0000-0000-000071070000}"/>
    <cellStyle name="Note 2 2 2 6" xfId="1257" xr:uid="{00000000-0005-0000-0000-000072070000}"/>
    <cellStyle name="Note 2 2 3" xfId="283" xr:uid="{00000000-0005-0000-0000-000073070000}"/>
    <cellStyle name="Note 2 2 3 2" xfId="1068" xr:uid="{00000000-0005-0000-0000-000074070000}"/>
    <cellStyle name="Note 2 2 3 2 2" xfId="2114" xr:uid="{00000000-0005-0000-0000-000075070000}"/>
    <cellStyle name="Note 2 2 3 3" xfId="802" xr:uid="{00000000-0005-0000-0000-000076070000}"/>
    <cellStyle name="Note 2 2 3 3 2" xfId="1848" xr:uid="{00000000-0005-0000-0000-000077070000}"/>
    <cellStyle name="Note 2 2 3 4" xfId="531" xr:uid="{00000000-0005-0000-0000-000078070000}"/>
    <cellStyle name="Note 2 2 3 4 2" xfId="1582" xr:uid="{00000000-0005-0000-0000-000079070000}"/>
    <cellStyle name="Note 2 2 3 5" xfId="1334" xr:uid="{00000000-0005-0000-0000-00007A070000}"/>
    <cellStyle name="Note 2 2 4" xfId="944" xr:uid="{00000000-0005-0000-0000-00007B070000}"/>
    <cellStyle name="Note 2 2 4 2" xfId="1990" xr:uid="{00000000-0005-0000-0000-00007C070000}"/>
    <cellStyle name="Note 2 2 5" xfId="678" xr:uid="{00000000-0005-0000-0000-00007D070000}"/>
    <cellStyle name="Note 2 2 5 2" xfId="1724" xr:uid="{00000000-0005-0000-0000-00007E070000}"/>
    <cellStyle name="Note 2 2 6" xfId="407" xr:uid="{00000000-0005-0000-0000-00007F070000}"/>
    <cellStyle name="Note 2 2 6 2" xfId="1458" xr:uid="{00000000-0005-0000-0000-000080070000}"/>
    <cellStyle name="Note 2 2 7" xfId="1210" xr:uid="{00000000-0005-0000-0000-000081070000}"/>
    <cellStyle name="Note 2 3" xfId="117" xr:uid="{00000000-0005-0000-0000-000082070000}"/>
    <cellStyle name="Note 2 3 2" xfId="178" xr:uid="{00000000-0005-0000-0000-000083070000}"/>
    <cellStyle name="Note 2 3 2 2" xfId="331" xr:uid="{00000000-0005-0000-0000-000084070000}"/>
    <cellStyle name="Note 2 3 2 2 2" xfId="1116" xr:uid="{00000000-0005-0000-0000-000085070000}"/>
    <cellStyle name="Note 2 3 2 2 2 2" xfId="2162" xr:uid="{00000000-0005-0000-0000-000086070000}"/>
    <cellStyle name="Note 2 3 2 2 3" xfId="850" xr:uid="{00000000-0005-0000-0000-000087070000}"/>
    <cellStyle name="Note 2 3 2 2 3 2" xfId="1896" xr:uid="{00000000-0005-0000-0000-000088070000}"/>
    <cellStyle name="Note 2 3 2 2 4" xfId="579" xr:uid="{00000000-0005-0000-0000-000089070000}"/>
    <cellStyle name="Note 2 3 2 2 4 2" xfId="1630" xr:uid="{00000000-0005-0000-0000-00008A070000}"/>
    <cellStyle name="Note 2 3 2 2 5" xfId="1382" xr:uid="{00000000-0005-0000-0000-00008B070000}"/>
    <cellStyle name="Note 2 3 2 3" xfId="992" xr:uid="{00000000-0005-0000-0000-00008C070000}"/>
    <cellStyle name="Note 2 3 2 3 2" xfId="2038" xr:uid="{00000000-0005-0000-0000-00008D070000}"/>
    <cellStyle name="Note 2 3 2 4" xfId="726" xr:uid="{00000000-0005-0000-0000-00008E070000}"/>
    <cellStyle name="Note 2 3 2 4 2" xfId="1772" xr:uid="{00000000-0005-0000-0000-00008F070000}"/>
    <cellStyle name="Note 2 3 2 5" xfId="455" xr:uid="{00000000-0005-0000-0000-000090070000}"/>
    <cellStyle name="Note 2 3 2 5 2" xfId="1506" xr:uid="{00000000-0005-0000-0000-000091070000}"/>
    <cellStyle name="Note 2 3 2 6" xfId="1258" xr:uid="{00000000-0005-0000-0000-000092070000}"/>
    <cellStyle name="Note 2 3 3" xfId="284" xr:uid="{00000000-0005-0000-0000-000093070000}"/>
    <cellStyle name="Note 2 3 3 2" xfId="1069" xr:uid="{00000000-0005-0000-0000-000094070000}"/>
    <cellStyle name="Note 2 3 3 2 2" xfId="2115" xr:uid="{00000000-0005-0000-0000-000095070000}"/>
    <cellStyle name="Note 2 3 3 3" xfId="803" xr:uid="{00000000-0005-0000-0000-000096070000}"/>
    <cellStyle name="Note 2 3 3 3 2" xfId="1849" xr:uid="{00000000-0005-0000-0000-000097070000}"/>
    <cellStyle name="Note 2 3 3 4" xfId="532" xr:uid="{00000000-0005-0000-0000-000098070000}"/>
    <cellStyle name="Note 2 3 3 4 2" xfId="1583" xr:uid="{00000000-0005-0000-0000-000099070000}"/>
    <cellStyle name="Note 2 3 3 5" xfId="1335" xr:uid="{00000000-0005-0000-0000-00009A070000}"/>
    <cellStyle name="Note 2 3 4" xfId="945" xr:uid="{00000000-0005-0000-0000-00009B070000}"/>
    <cellStyle name="Note 2 3 4 2" xfId="1991" xr:uid="{00000000-0005-0000-0000-00009C070000}"/>
    <cellStyle name="Note 2 3 5" xfId="679" xr:uid="{00000000-0005-0000-0000-00009D070000}"/>
    <cellStyle name="Note 2 3 5 2" xfId="1725" xr:uid="{00000000-0005-0000-0000-00009E070000}"/>
    <cellStyle name="Note 2 3 6" xfId="408" xr:uid="{00000000-0005-0000-0000-00009F070000}"/>
    <cellStyle name="Note 2 3 6 2" xfId="1459" xr:uid="{00000000-0005-0000-0000-0000A0070000}"/>
    <cellStyle name="Note 2 3 7" xfId="1211" xr:uid="{00000000-0005-0000-0000-0000A1070000}"/>
    <cellStyle name="Note 2 4" xfId="118" xr:uid="{00000000-0005-0000-0000-0000A2070000}"/>
    <cellStyle name="Note 2 4 2" xfId="179" xr:uid="{00000000-0005-0000-0000-0000A3070000}"/>
    <cellStyle name="Note 2 4 2 2" xfId="332" xr:uid="{00000000-0005-0000-0000-0000A4070000}"/>
    <cellStyle name="Note 2 4 2 2 2" xfId="1117" xr:uid="{00000000-0005-0000-0000-0000A5070000}"/>
    <cellStyle name="Note 2 4 2 2 2 2" xfId="2163" xr:uid="{00000000-0005-0000-0000-0000A6070000}"/>
    <cellStyle name="Note 2 4 2 2 3" xfId="851" xr:uid="{00000000-0005-0000-0000-0000A7070000}"/>
    <cellStyle name="Note 2 4 2 2 3 2" xfId="1897" xr:uid="{00000000-0005-0000-0000-0000A8070000}"/>
    <cellStyle name="Note 2 4 2 2 4" xfId="580" xr:uid="{00000000-0005-0000-0000-0000A9070000}"/>
    <cellStyle name="Note 2 4 2 2 4 2" xfId="1631" xr:uid="{00000000-0005-0000-0000-0000AA070000}"/>
    <cellStyle name="Note 2 4 2 2 5" xfId="1383" xr:uid="{00000000-0005-0000-0000-0000AB070000}"/>
    <cellStyle name="Note 2 4 2 3" xfId="993" xr:uid="{00000000-0005-0000-0000-0000AC070000}"/>
    <cellStyle name="Note 2 4 2 3 2" xfId="2039" xr:uid="{00000000-0005-0000-0000-0000AD070000}"/>
    <cellStyle name="Note 2 4 2 4" xfId="727" xr:uid="{00000000-0005-0000-0000-0000AE070000}"/>
    <cellStyle name="Note 2 4 2 4 2" xfId="1773" xr:uid="{00000000-0005-0000-0000-0000AF070000}"/>
    <cellStyle name="Note 2 4 2 5" xfId="456" xr:uid="{00000000-0005-0000-0000-0000B0070000}"/>
    <cellStyle name="Note 2 4 2 5 2" xfId="1507" xr:uid="{00000000-0005-0000-0000-0000B1070000}"/>
    <cellStyle name="Note 2 4 2 6" xfId="1259" xr:uid="{00000000-0005-0000-0000-0000B2070000}"/>
    <cellStyle name="Note 2 4 3" xfId="285" xr:uid="{00000000-0005-0000-0000-0000B3070000}"/>
    <cellStyle name="Note 2 4 3 2" xfId="1070" xr:uid="{00000000-0005-0000-0000-0000B4070000}"/>
    <cellStyle name="Note 2 4 3 2 2" xfId="2116" xr:uid="{00000000-0005-0000-0000-0000B5070000}"/>
    <cellStyle name="Note 2 4 3 3" xfId="804" xr:uid="{00000000-0005-0000-0000-0000B6070000}"/>
    <cellStyle name="Note 2 4 3 3 2" xfId="1850" xr:uid="{00000000-0005-0000-0000-0000B7070000}"/>
    <cellStyle name="Note 2 4 3 4" xfId="533" xr:uid="{00000000-0005-0000-0000-0000B8070000}"/>
    <cellStyle name="Note 2 4 3 4 2" xfId="1584" xr:uid="{00000000-0005-0000-0000-0000B9070000}"/>
    <cellStyle name="Note 2 4 3 5" xfId="1336" xr:uid="{00000000-0005-0000-0000-0000BA070000}"/>
    <cellStyle name="Note 2 4 4" xfId="946" xr:uid="{00000000-0005-0000-0000-0000BB070000}"/>
    <cellStyle name="Note 2 4 4 2" xfId="1992" xr:uid="{00000000-0005-0000-0000-0000BC070000}"/>
    <cellStyle name="Note 2 4 5" xfId="680" xr:uid="{00000000-0005-0000-0000-0000BD070000}"/>
    <cellStyle name="Note 2 4 5 2" xfId="1726" xr:uid="{00000000-0005-0000-0000-0000BE070000}"/>
    <cellStyle name="Note 2 4 6" xfId="409" xr:uid="{00000000-0005-0000-0000-0000BF070000}"/>
    <cellStyle name="Note 2 4 6 2" xfId="1460" xr:uid="{00000000-0005-0000-0000-0000C0070000}"/>
    <cellStyle name="Note 2 4 7" xfId="1212" xr:uid="{00000000-0005-0000-0000-0000C1070000}"/>
    <cellStyle name="Note 3" xfId="119" xr:uid="{00000000-0005-0000-0000-0000C2070000}"/>
    <cellStyle name="Note 3 2" xfId="180" xr:uid="{00000000-0005-0000-0000-0000C3070000}"/>
    <cellStyle name="Note 3 2 2" xfId="333" xr:uid="{00000000-0005-0000-0000-0000C4070000}"/>
    <cellStyle name="Note 3 2 2 2" xfId="1118" xr:uid="{00000000-0005-0000-0000-0000C5070000}"/>
    <cellStyle name="Note 3 2 2 2 2" xfId="2164" xr:uid="{00000000-0005-0000-0000-0000C6070000}"/>
    <cellStyle name="Note 3 2 2 3" xfId="852" xr:uid="{00000000-0005-0000-0000-0000C7070000}"/>
    <cellStyle name="Note 3 2 2 3 2" xfId="1898" xr:uid="{00000000-0005-0000-0000-0000C8070000}"/>
    <cellStyle name="Note 3 2 2 4" xfId="581" xr:uid="{00000000-0005-0000-0000-0000C9070000}"/>
    <cellStyle name="Note 3 2 2 4 2" xfId="1632" xr:uid="{00000000-0005-0000-0000-0000CA070000}"/>
    <cellStyle name="Note 3 2 2 5" xfId="1384" xr:uid="{00000000-0005-0000-0000-0000CB070000}"/>
    <cellStyle name="Note 3 2 3" xfId="994" xr:uid="{00000000-0005-0000-0000-0000CC070000}"/>
    <cellStyle name="Note 3 2 3 2" xfId="2040" xr:uid="{00000000-0005-0000-0000-0000CD070000}"/>
    <cellStyle name="Note 3 2 4" xfId="728" xr:uid="{00000000-0005-0000-0000-0000CE070000}"/>
    <cellStyle name="Note 3 2 4 2" xfId="1774" xr:uid="{00000000-0005-0000-0000-0000CF070000}"/>
    <cellStyle name="Note 3 2 5" xfId="457" xr:uid="{00000000-0005-0000-0000-0000D0070000}"/>
    <cellStyle name="Note 3 2 5 2" xfId="1508" xr:uid="{00000000-0005-0000-0000-0000D1070000}"/>
    <cellStyle name="Note 3 2 6" xfId="1260" xr:uid="{00000000-0005-0000-0000-0000D2070000}"/>
    <cellStyle name="Note 3 3" xfId="286" xr:uid="{00000000-0005-0000-0000-0000D3070000}"/>
    <cellStyle name="Note 3 3 2" xfId="1071" xr:uid="{00000000-0005-0000-0000-0000D4070000}"/>
    <cellStyle name="Note 3 3 2 2" xfId="2117" xr:uid="{00000000-0005-0000-0000-0000D5070000}"/>
    <cellStyle name="Note 3 3 3" xfId="805" xr:uid="{00000000-0005-0000-0000-0000D6070000}"/>
    <cellStyle name="Note 3 3 3 2" xfId="1851" xr:uid="{00000000-0005-0000-0000-0000D7070000}"/>
    <cellStyle name="Note 3 3 4" xfId="534" xr:uid="{00000000-0005-0000-0000-0000D8070000}"/>
    <cellStyle name="Note 3 3 4 2" xfId="1585" xr:uid="{00000000-0005-0000-0000-0000D9070000}"/>
    <cellStyle name="Note 3 3 5" xfId="1337" xr:uid="{00000000-0005-0000-0000-0000DA070000}"/>
    <cellStyle name="Note 3 4" xfId="947" xr:uid="{00000000-0005-0000-0000-0000DB070000}"/>
    <cellStyle name="Note 3 4 2" xfId="1993" xr:uid="{00000000-0005-0000-0000-0000DC070000}"/>
    <cellStyle name="Note 3 5" xfId="681" xr:uid="{00000000-0005-0000-0000-0000DD070000}"/>
    <cellStyle name="Note 3 5 2" xfId="1727" xr:uid="{00000000-0005-0000-0000-0000DE070000}"/>
    <cellStyle name="Note 3 6" xfId="410" xr:uid="{00000000-0005-0000-0000-0000DF070000}"/>
    <cellStyle name="Note 3 6 2" xfId="1461" xr:uid="{00000000-0005-0000-0000-0000E0070000}"/>
    <cellStyle name="Note 3 7" xfId="1213" xr:uid="{00000000-0005-0000-0000-0000E1070000}"/>
    <cellStyle name="Note 4" xfId="120" xr:uid="{00000000-0005-0000-0000-0000E2070000}"/>
    <cellStyle name="Note 4 2" xfId="181" xr:uid="{00000000-0005-0000-0000-0000E3070000}"/>
    <cellStyle name="Note 4 2 2" xfId="334" xr:uid="{00000000-0005-0000-0000-0000E4070000}"/>
    <cellStyle name="Note 4 2 2 2" xfId="1119" xr:uid="{00000000-0005-0000-0000-0000E5070000}"/>
    <cellStyle name="Note 4 2 2 2 2" xfId="2165" xr:uid="{00000000-0005-0000-0000-0000E6070000}"/>
    <cellStyle name="Note 4 2 2 3" xfId="853" xr:uid="{00000000-0005-0000-0000-0000E7070000}"/>
    <cellStyle name="Note 4 2 2 3 2" xfId="1899" xr:uid="{00000000-0005-0000-0000-0000E8070000}"/>
    <cellStyle name="Note 4 2 2 4" xfId="582" xr:uid="{00000000-0005-0000-0000-0000E9070000}"/>
    <cellStyle name="Note 4 2 2 4 2" xfId="1633" xr:uid="{00000000-0005-0000-0000-0000EA070000}"/>
    <cellStyle name="Note 4 2 2 5" xfId="1385" xr:uid="{00000000-0005-0000-0000-0000EB070000}"/>
    <cellStyle name="Note 4 2 3" xfId="995" xr:uid="{00000000-0005-0000-0000-0000EC070000}"/>
    <cellStyle name="Note 4 2 3 2" xfId="2041" xr:uid="{00000000-0005-0000-0000-0000ED070000}"/>
    <cellStyle name="Note 4 2 4" xfId="729" xr:uid="{00000000-0005-0000-0000-0000EE070000}"/>
    <cellStyle name="Note 4 2 4 2" xfId="1775" xr:uid="{00000000-0005-0000-0000-0000EF070000}"/>
    <cellStyle name="Note 4 2 5" xfId="458" xr:uid="{00000000-0005-0000-0000-0000F0070000}"/>
    <cellStyle name="Note 4 2 5 2" xfId="1509" xr:uid="{00000000-0005-0000-0000-0000F1070000}"/>
    <cellStyle name="Note 4 2 6" xfId="1261" xr:uid="{00000000-0005-0000-0000-0000F2070000}"/>
    <cellStyle name="Note 4 3" xfId="287" xr:uid="{00000000-0005-0000-0000-0000F3070000}"/>
    <cellStyle name="Note 4 3 2" xfId="1072" xr:uid="{00000000-0005-0000-0000-0000F4070000}"/>
    <cellStyle name="Note 4 3 2 2" xfId="2118" xr:uid="{00000000-0005-0000-0000-0000F5070000}"/>
    <cellStyle name="Note 4 3 3" xfId="806" xr:uid="{00000000-0005-0000-0000-0000F6070000}"/>
    <cellStyle name="Note 4 3 3 2" xfId="1852" xr:uid="{00000000-0005-0000-0000-0000F7070000}"/>
    <cellStyle name="Note 4 3 4" xfId="535" xr:uid="{00000000-0005-0000-0000-0000F8070000}"/>
    <cellStyle name="Note 4 3 4 2" xfId="1586" xr:uid="{00000000-0005-0000-0000-0000F9070000}"/>
    <cellStyle name="Note 4 3 5" xfId="1338" xr:uid="{00000000-0005-0000-0000-0000FA070000}"/>
    <cellStyle name="Note 4 4" xfId="948" xr:uid="{00000000-0005-0000-0000-0000FB070000}"/>
    <cellStyle name="Note 4 4 2" xfId="1994" xr:uid="{00000000-0005-0000-0000-0000FC070000}"/>
    <cellStyle name="Note 4 5" xfId="682" xr:uid="{00000000-0005-0000-0000-0000FD070000}"/>
    <cellStyle name="Note 4 5 2" xfId="1728" xr:uid="{00000000-0005-0000-0000-0000FE070000}"/>
    <cellStyle name="Note 4 6" xfId="411" xr:uid="{00000000-0005-0000-0000-0000FF070000}"/>
    <cellStyle name="Note 4 6 2" xfId="1462" xr:uid="{00000000-0005-0000-0000-000000080000}"/>
    <cellStyle name="Note 4 7" xfId="1214" xr:uid="{00000000-0005-0000-0000-000001080000}"/>
    <cellStyle name="Note 5" xfId="121" xr:uid="{00000000-0005-0000-0000-000002080000}"/>
    <cellStyle name="Note 5 2" xfId="182" xr:uid="{00000000-0005-0000-0000-000003080000}"/>
    <cellStyle name="Note 5 2 2" xfId="335" xr:uid="{00000000-0005-0000-0000-000004080000}"/>
    <cellStyle name="Note 5 2 2 2" xfId="1120" xr:uid="{00000000-0005-0000-0000-000005080000}"/>
    <cellStyle name="Note 5 2 2 2 2" xfId="2166" xr:uid="{00000000-0005-0000-0000-000006080000}"/>
    <cellStyle name="Note 5 2 2 3" xfId="854" xr:uid="{00000000-0005-0000-0000-000007080000}"/>
    <cellStyle name="Note 5 2 2 3 2" xfId="1900" xr:uid="{00000000-0005-0000-0000-000008080000}"/>
    <cellStyle name="Note 5 2 2 4" xfId="583" xr:uid="{00000000-0005-0000-0000-000009080000}"/>
    <cellStyle name="Note 5 2 2 4 2" xfId="1634" xr:uid="{00000000-0005-0000-0000-00000A080000}"/>
    <cellStyle name="Note 5 2 2 5" xfId="1386" xr:uid="{00000000-0005-0000-0000-00000B080000}"/>
    <cellStyle name="Note 5 2 3" xfId="996" xr:uid="{00000000-0005-0000-0000-00000C080000}"/>
    <cellStyle name="Note 5 2 3 2" xfId="2042" xr:uid="{00000000-0005-0000-0000-00000D080000}"/>
    <cellStyle name="Note 5 2 4" xfId="730" xr:uid="{00000000-0005-0000-0000-00000E080000}"/>
    <cellStyle name="Note 5 2 4 2" xfId="1776" xr:uid="{00000000-0005-0000-0000-00000F080000}"/>
    <cellStyle name="Note 5 2 5" xfId="459" xr:uid="{00000000-0005-0000-0000-000010080000}"/>
    <cellStyle name="Note 5 2 5 2" xfId="1510" xr:uid="{00000000-0005-0000-0000-000011080000}"/>
    <cellStyle name="Note 5 2 6" xfId="1262" xr:uid="{00000000-0005-0000-0000-000012080000}"/>
    <cellStyle name="Note 5 3" xfId="288" xr:uid="{00000000-0005-0000-0000-000013080000}"/>
    <cellStyle name="Note 5 3 2" xfId="1073" xr:uid="{00000000-0005-0000-0000-000014080000}"/>
    <cellStyle name="Note 5 3 2 2" xfId="2119" xr:uid="{00000000-0005-0000-0000-000015080000}"/>
    <cellStyle name="Note 5 3 3" xfId="807" xr:uid="{00000000-0005-0000-0000-000016080000}"/>
    <cellStyle name="Note 5 3 3 2" xfId="1853" xr:uid="{00000000-0005-0000-0000-000017080000}"/>
    <cellStyle name="Note 5 3 4" xfId="536" xr:uid="{00000000-0005-0000-0000-000018080000}"/>
    <cellStyle name="Note 5 3 4 2" xfId="1587" xr:uid="{00000000-0005-0000-0000-000019080000}"/>
    <cellStyle name="Note 5 3 5" xfId="1339" xr:uid="{00000000-0005-0000-0000-00001A080000}"/>
    <cellStyle name="Note 5 4" xfId="949" xr:uid="{00000000-0005-0000-0000-00001B080000}"/>
    <cellStyle name="Note 5 4 2" xfId="1995" xr:uid="{00000000-0005-0000-0000-00001C080000}"/>
    <cellStyle name="Note 5 5" xfId="683" xr:uid="{00000000-0005-0000-0000-00001D080000}"/>
    <cellStyle name="Note 5 5 2" xfId="1729" xr:uid="{00000000-0005-0000-0000-00001E080000}"/>
    <cellStyle name="Note 5 6" xfId="412" xr:uid="{00000000-0005-0000-0000-00001F080000}"/>
    <cellStyle name="Note 5 6 2" xfId="1463" xr:uid="{00000000-0005-0000-0000-000020080000}"/>
    <cellStyle name="Note 5 7" xfId="1215" xr:uid="{00000000-0005-0000-0000-000021080000}"/>
    <cellStyle name="Note 6" xfId="240" xr:uid="{00000000-0005-0000-0000-000022080000}"/>
    <cellStyle name="Note 6 2" xfId="365" xr:uid="{00000000-0005-0000-0000-000023080000}"/>
    <cellStyle name="Note 6 2 2" xfId="1150" xr:uid="{00000000-0005-0000-0000-000024080000}"/>
    <cellStyle name="Note 6 2 2 2" xfId="2196" xr:uid="{00000000-0005-0000-0000-000025080000}"/>
    <cellStyle name="Note 6 2 3" xfId="884" xr:uid="{00000000-0005-0000-0000-000026080000}"/>
    <cellStyle name="Note 6 2 3 2" xfId="1930" xr:uid="{00000000-0005-0000-0000-000027080000}"/>
    <cellStyle name="Note 6 2 4" xfId="613" xr:uid="{00000000-0005-0000-0000-000028080000}"/>
    <cellStyle name="Note 6 2 4 2" xfId="1664" xr:uid="{00000000-0005-0000-0000-000029080000}"/>
    <cellStyle name="Note 6 2 5" xfId="1416" xr:uid="{00000000-0005-0000-0000-00002A080000}"/>
    <cellStyle name="Note 6 3" xfId="1026" xr:uid="{00000000-0005-0000-0000-00002B080000}"/>
    <cellStyle name="Note 6 3 2" xfId="2072" xr:uid="{00000000-0005-0000-0000-00002C080000}"/>
    <cellStyle name="Note 6 4" xfId="760" xr:uid="{00000000-0005-0000-0000-00002D080000}"/>
    <cellStyle name="Note 6 4 2" xfId="1806" xr:uid="{00000000-0005-0000-0000-00002E080000}"/>
    <cellStyle name="Note 6 5" xfId="489" xr:uid="{00000000-0005-0000-0000-00002F080000}"/>
    <cellStyle name="Note 6 5 2" xfId="1540" xr:uid="{00000000-0005-0000-0000-000030080000}"/>
    <cellStyle name="Note 6 6" xfId="1292" xr:uid="{00000000-0005-0000-0000-000031080000}"/>
    <cellStyle name="Note 7" xfId="245" xr:uid="{00000000-0005-0000-0000-000032080000}"/>
    <cellStyle name="Note 7 2" xfId="369" xr:uid="{00000000-0005-0000-0000-000033080000}"/>
    <cellStyle name="Note 7 2 2" xfId="1154" xr:uid="{00000000-0005-0000-0000-000034080000}"/>
    <cellStyle name="Note 7 2 2 2" xfId="2200" xr:uid="{00000000-0005-0000-0000-000035080000}"/>
    <cellStyle name="Note 7 2 3" xfId="888" xr:uid="{00000000-0005-0000-0000-000036080000}"/>
    <cellStyle name="Note 7 2 3 2" xfId="1934" xr:uid="{00000000-0005-0000-0000-000037080000}"/>
    <cellStyle name="Note 7 2 4" xfId="617" xr:uid="{00000000-0005-0000-0000-000038080000}"/>
    <cellStyle name="Note 7 2 4 2" xfId="1668" xr:uid="{00000000-0005-0000-0000-000039080000}"/>
    <cellStyle name="Note 7 2 5" xfId="1420" xr:uid="{00000000-0005-0000-0000-00003A080000}"/>
    <cellStyle name="Note 7 3" xfId="1030" xr:uid="{00000000-0005-0000-0000-00003B080000}"/>
    <cellStyle name="Note 7 3 2" xfId="2076" xr:uid="{00000000-0005-0000-0000-00003C080000}"/>
    <cellStyle name="Note 7 4" xfId="764" xr:uid="{00000000-0005-0000-0000-00003D080000}"/>
    <cellStyle name="Note 7 4 2" xfId="1810" xr:uid="{00000000-0005-0000-0000-00003E080000}"/>
    <cellStyle name="Note 7 5" xfId="493" xr:uid="{00000000-0005-0000-0000-00003F080000}"/>
    <cellStyle name="Note 7 5 2" xfId="1544" xr:uid="{00000000-0005-0000-0000-000040080000}"/>
    <cellStyle name="Note 7 6" xfId="1296" xr:uid="{00000000-0005-0000-0000-000041080000}"/>
    <cellStyle name="Note 8" xfId="631" xr:uid="{00000000-0005-0000-0000-000042080000}"/>
    <cellStyle name="Note 8 2" xfId="1168" xr:uid="{00000000-0005-0000-0000-000043080000}"/>
    <cellStyle name="Note 8 2 2" xfId="2214" xr:uid="{00000000-0005-0000-0000-000044080000}"/>
    <cellStyle name="Note 8 3" xfId="902" xr:uid="{00000000-0005-0000-0000-000045080000}"/>
    <cellStyle name="Note 8 3 2" xfId="1948" xr:uid="{00000000-0005-0000-0000-000046080000}"/>
    <cellStyle name="Note 8 4" xfId="1682" xr:uid="{00000000-0005-0000-0000-000047080000}"/>
    <cellStyle name="Output" xfId="208" builtinId="21" customBuiltin="1"/>
    <cellStyle name="Output 2" xfId="122" xr:uid="{00000000-0005-0000-0000-000049080000}"/>
    <cellStyle name="Percent" xfId="2235" builtinId="5"/>
    <cellStyle name="Percent 2" xfId="16" xr:uid="{00000000-0005-0000-0000-00004B080000}"/>
    <cellStyle name="Percent 2 2" xfId="123" xr:uid="{00000000-0005-0000-0000-00004C080000}"/>
    <cellStyle name="Percent 2 3" xfId="242" xr:uid="{00000000-0005-0000-0000-00004D080000}"/>
    <cellStyle name="Percent 3" xfId="124" xr:uid="{00000000-0005-0000-0000-00004E080000}"/>
    <cellStyle name="Percent 3 2" xfId="125" xr:uid="{00000000-0005-0000-0000-00004F080000}"/>
    <cellStyle name="Percent 3 2 2" xfId="183" xr:uid="{00000000-0005-0000-0000-000050080000}"/>
    <cellStyle name="Percent 3 2 2 2" xfId="336" xr:uid="{00000000-0005-0000-0000-000051080000}"/>
    <cellStyle name="Percent 3 2 2 2 2" xfId="1121" xr:uid="{00000000-0005-0000-0000-000052080000}"/>
    <cellStyle name="Percent 3 2 2 2 2 2" xfId="2167" xr:uid="{00000000-0005-0000-0000-000053080000}"/>
    <cellStyle name="Percent 3 2 2 2 3" xfId="855" xr:uid="{00000000-0005-0000-0000-000054080000}"/>
    <cellStyle name="Percent 3 2 2 2 3 2" xfId="1901" xr:uid="{00000000-0005-0000-0000-000055080000}"/>
    <cellStyle name="Percent 3 2 2 2 4" xfId="584" xr:uid="{00000000-0005-0000-0000-000056080000}"/>
    <cellStyle name="Percent 3 2 2 2 4 2" xfId="1635" xr:uid="{00000000-0005-0000-0000-000057080000}"/>
    <cellStyle name="Percent 3 2 2 2 5" xfId="1387" xr:uid="{00000000-0005-0000-0000-000058080000}"/>
    <cellStyle name="Percent 3 2 2 3" xfId="997" xr:uid="{00000000-0005-0000-0000-000059080000}"/>
    <cellStyle name="Percent 3 2 2 3 2" xfId="2043" xr:uid="{00000000-0005-0000-0000-00005A080000}"/>
    <cellStyle name="Percent 3 2 2 4" xfId="731" xr:uid="{00000000-0005-0000-0000-00005B080000}"/>
    <cellStyle name="Percent 3 2 2 4 2" xfId="1777" xr:uid="{00000000-0005-0000-0000-00005C080000}"/>
    <cellStyle name="Percent 3 2 2 5" xfId="460" xr:uid="{00000000-0005-0000-0000-00005D080000}"/>
    <cellStyle name="Percent 3 2 2 5 2" xfId="1511" xr:uid="{00000000-0005-0000-0000-00005E080000}"/>
    <cellStyle name="Percent 3 2 2 6" xfId="1263" xr:uid="{00000000-0005-0000-0000-00005F080000}"/>
    <cellStyle name="Percent 3 2 3" xfId="289" xr:uid="{00000000-0005-0000-0000-000060080000}"/>
    <cellStyle name="Percent 3 2 3 2" xfId="1074" xr:uid="{00000000-0005-0000-0000-000061080000}"/>
    <cellStyle name="Percent 3 2 3 2 2" xfId="2120" xr:uid="{00000000-0005-0000-0000-000062080000}"/>
    <cellStyle name="Percent 3 2 3 3" xfId="808" xr:uid="{00000000-0005-0000-0000-000063080000}"/>
    <cellStyle name="Percent 3 2 3 3 2" xfId="1854" xr:uid="{00000000-0005-0000-0000-000064080000}"/>
    <cellStyle name="Percent 3 2 3 4" xfId="537" xr:uid="{00000000-0005-0000-0000-000065080000}"/>
    <cellStyle name="Percent 3 2 3 4 2" xfId="1588" xr:uid="{00000000-0005-0000-0000-000066080000}"/>
    <cellStyle name="Percent 3 2 3 5" xfId="1340" xr:uid="{00000000-0005-0000-0000-000067080000}"/>
    <cellStyle name="Percent 3 2 4" xfId="950" xr:uid="{00000000-0005-0000-0000-000068080000}"/>
    <cellStyle name="Percent 3 2 4 2" xfId="1996" xr:uid="{00000000-0005-0000-0000-000069080000}"/>
    <cellStyle name="Percent 3 2 5" xfId="684" xr:uid="{00000000-0005-0000-0000-00006A080000}"/>
    <cellStyle name="Percent 3 2 5 2" xfId="1730" xr:uid="{00000000-0005-0000-0000-00006B080000}"/>
    <cellStyle name="Percent 3 2 6" xfId="413" xr:uid="{00000000-0005-0000-0000-00006C080000}"/>
    <cellStyle name="Percent 3 2 6 2" xfId="1464" xr:uid="{00000000-0005-0000-0000-00006D080000}"/>
    <cellStyle name="Percent 3 2 7" xfId="1216" xr:uid="{00000000-0005-0000-0000-00006E080000}"/>
    <cellStyle name="Percent 3 3" xfId="148" xr:uid="{00000000-0005-0000-0000-00006F080000}"/>
    <cellStyle name="Percent 3 3 2" xfId="197" xr:uid="{00000000-0005-0000-0000-000070080000}"/>
    <cellStyle name="Percent 3 3 2 2" xfId="350" xr:uid="{00000000-0005-0000-0000-000071080000}"/>
    <cellStyle name="Percent 3 3 2 2 2" xfId="1135" xr:uid="{00000000-0005-0000-0000-000072080000}"/>
    <cellStyle name="Percent 3 3 2 2 2 2" xfId="2181" xr:uid="{00000000-0005-0000-0000-000073080000}"/>
    <cellStyle name="Percent 3 3 2 2 3" xfId="869" xr:uid="{00000000-0005-0000-0000-000074080000}"/>
    <cellStyle name="Percent 3 3 2 2 3 2" xfId="1915" xr:uid="{00000000-0005-0000-0000-000075080000}"/>
    <cellStyle name="Percent 3 3 2 2 4" xfId="598" xr:uid="{00000000-0005-0000-0000-000076080000}"/>
    <cellStyle name="Percent 3 3 2 2 4 2" xfId="1649" xr:uid="{00000000-0005-0000-0000-000077080000}"/>
    <cellStyle name="Percent 3 3 2 2 5" xfId="1401" xr:uid="{00000000-0005-0000-0000-000078080000}"/>
    <cellStyle name="Percent 3 3 2 3" xfId="1011" xr:uid="{00000000-0005-0000-0000-000079080000}"/>
    <cellStyle name="Percent 3 3 2 3 2" xfId="2057" xr:uid="{00000000-0005-0000-0000-00007A080000}"/>
    <cellStyle name="Percent 3 3 2 4" xfId="745" xr:uid="{00000000-0005-0000-0000-00007B080000}"/>
    <cellStyle name="Percent 3 3 2 4 2" xfId="1791" xr:uid="{00000000-0005-0000-0000-00007C080000}"/>
    <cellStyle name="Percent 3 3 2 5" xfId="474" xr:uid="{00000000-0005-0000-0000-00007D080000}"/>
    <cellStyle name="Percent 3 3 2 5 2" xfId="1525" xr:uid="{00000000-0005-0000-0000-00007E080000}"/>
    <cellStyle name="Percent 3 3 2 6" xfId="1277" xr:uid="{00000000-0005-0000-0000-00007F080000}"/>
    <cellStyle name="Percent 3 3 3" xfId="303" xr:uid="{00000000-0005-0000-0000-000080080000}"/>
    <cellStyle name="Percent 3 3 3 2" xfId="1088" xr:uid="{00000000-0005-0000-0000-000081080000}"/>
    <cellStyle name="Percent 3 3 3 2 2" xfId="2134" xr:uid="{00000000-0005-0000-0000-000082080000}"/>
    <cellStyle name="Percent 3 3 3 3" xfId="822" xr:uid="{00000000-0005-0000-0000-000083080000}"/>
    <cellStyle name="Percent 3 3 3 3 2" xfId="1868" xr:uid="{00000000-0005-0000-0000-000084080000}"/>
    <cellStyle name="Percent 3 3 3 4" xfId="551" xr:uid="{00000000-0005-0000-0000-000085080000}"/>
    <cellStyle name="Percent 3 3 3 4 2" xfId="1602" xr:uid="{00000000-0005-0000-0000-000086080000}"/>
    <cellStyle name="Percent 3 3 3 5" xfId="1354" xr:uid="{00000000-0005-0000-0000-000087080000}"/>
    <cellStyle name="Percent 3 3 4" xfId="964" xr:uid="{00000000-0005-0000-0000-000088080000}"/>
    <cellStyle name="Percent 3 3 4 2" xfId="2010" xr:uid="{00000000-0005-0000-0000-000089080000}"/>
    <cellStyle name="Percent 3 3 5" xfId="698" xr:uid="{00000000-0005-0000-0000-00008A080000}"/>
    <cellStyle name="Percent 3 3 5 2" xfId="1744" xr:uid="{00000000-0005-0000-0000-00008B080000}"/>
    <cellStyle name="Percent 3 3 6" xfId="427" xr:uid="{00000000-0005-0000-0000-00008C080000}"/>
    <cellStyle name="Percent 3 3 6 2" xfId="1478" xr:uid="{00000000-0005-0000-0000-00008D080000}"/>
    <cellStyle name="Percent 3 3 7" xfId="1230" xr:uid="{00000000-0005-0000-0000-00008E080000}"/>
    <cellStyle name="Percent 4" xfId="126" xr:uid="{00000000-0005-0000-0000-00008F080000}"/>
    <cellStyle name="Percent 5" xfId="127" xr:uid="{00000000-0005-0000-0000-000090080000}"/>
    <cellStyle name="Percent 5 2" xfId="184" xr:uid="{00000000-0005-0000-0000-000091080000}"/>
    <cellStyle name="Percent 5 2 2" xfId="337" xr:uid="{00000000-0005-0000-0000-000092080000}"/>
    <cellStyle name="Percent 5 2 2 2" xfId="1122" xr:uid="{00000000-0005-0000-0000-000093080000}"/>
    <cellStyle name="Percent 5 2 2 2 2" xfId="2168" xr:uid="{00000000-0005-0000-0000-000094080000}"/>
    <cellStyle name="Percent 5 2 2 3" xfId="856" xr:uid="{00000000-0005-0000-0000-000095080000}"/>
    <cellStyle name="Percent 5 2 2 3 2" xfId="1902" xr:uid="{00000000-0005-0000-0000-000096080000}"/>
    <cellStyle name="Percent 5 2 2 4" xfId="585" xr:uid="{00000000-0005-0000-0000-000097080000}"/>
    <cellStyle name="Percent 5 2 2 4 2" xfId="1636" xr:uid="{00000000-0005-0000-0000-000098080000}"/>
    <cellStyle name="Percent 5 2 2 5" xfId="1388" xr:uid="{00000000-0005-0000-0000-000099080000}"/>
    <cellStyle name="Percent 5 2 3" xfId="998" xr:uid="{00000000-0005-0000-0000-00009A080000}"/>
    <cellStyle name="Percent 5 2 3 2" xfId="2044" xr:uid="{00000000-0005-0000-0000-00009B080000}"/>
    <cellStyle name="Percent 5 2 4" xfId="732" xr:uid="{00000000-0005-0000-0000-00009C080000}"/>
    <cellStyle name="Percent 5 2 4 2" xfId="1778" xr:uid="{00000000-0005-0000-0000-00009D080000}"/>
    <cellStyle name="Percent 5 2 5" xfId="461" xr:uid="{00000000-0005-0000-0000-00009E080000}"/>
    <cellStyle name="Percent 5 2 5 2" xfId="1512" xr:uid="{00000000-0005-0000-0000-00009F080000}"/>
    <cellStyle name="Percent 5 2 6" xfId="1264" xr:uid="{00000000-0005-0000-0000-0000A0080000}"/>
    <cellStyle name="Percent 5 3" xfId="290" xr:uid="{00000000-0005-0000-0000-0000A1080000}"/>
    <cellStyle name="Percent 5 3 2" xfId="1075" xr:uid="{00000000-0005-0000-0000-0000A2080000}"/>
    <cellStyle name="Percent 5 3 2 2" xfId="2121" xr:uid="{00000000-0005-0000-0000-0000A3080000}"/>
    <cellStyle name="Percent 5 3 3" xfId="809" xr:uid="{00000000-0005-0000-0000-0000A4080000}"/>
    <cellStyle name="Percent 5 3 3 2" xfId="1855" xr:uid="{00000000-0005-0000-0000-0000A5080000}"/>
    <cellStyle name="Percent 5 3 4" xfId="538" xr:uid="{00000000-0005-0000-0000-0000A6080000}"/>
    <cellStyle name="Percent 5 3 4 2" xfId="1589" xr:uid="{00000000-0005-0000-0000-0000A7080000}"/>
    <cellStyle name="Percent 5 3 5" xfId="1341" xr:uid="{00000000-0005-0000-0000-0000A8080000}"/>
    <cellStyle name="Percent 5 4" xfId="951" xr:uid="{00000000-0005-0000-0000-0000A9080000}"/>
    <cellStyle name="Percent 5 4 2" xfId="1997" xr:uid="{00000000-0005-0000-0000-0000AA080000}"/>
    <cellStyle name="Percent 5 5" xfId="685" xr:uid="{00000000-0005-0000-0000-0000AB080000}"/>
    <cellStyle name="Percent 5 5 2" xfId="1731" xr:uid="{00000000-0005-0000-0000-0000AC080000}"/>
    <cellStyle name="Percent 5 6" xfId="414" xr:uid="{00000000-0005-0000-0000-0000AD080000}"/>
    <cellStyle name="Percent 5 6 2" xfId="1465" xr:uid="{00000000-0005-0000-0000-0000AE080000}"/>
    <cellStyle name="Percent 5 7" xfId="1217" xr:uid="{00000000-0005-0000-0000-0000AF080000}"/>
    <cellStyle name="Percent 6" xfId="649" xr:uid="{00000000-0005-0000-0000-0000B0080000}"/>
    <cellStyle name="Percent 6 2" xfId="1183" xr:uid="{00000000-0005-0000-0000-0000B1080000}"/>
    <cellStyle name="Percent 6 2 2" xfId="2229" xr:uid="{00000000-0005-0000-0000-0000B2080000}"/>
    <cellStyle name="Percent 6 3" xfId="917" xr:uid="{00000000-0005-0000-0000-0000B3080000}"/>
    <cellStyle name="Percent 6 3 2" xfId="1963" xr:uid="{00000000-0005-0000-0000-0000B4080000}"/>
    <cellStyle name="Percent 6 4" xfId="1697" xr:uid="{00000000-0005-0000-0000-0000B5080000}"/>
    <cellStyle name="Style 1" xfId="128" xr:uid="{00000000-0005-0000-0000-0000B6080000}"/>
    <cellStyle name="Style 1 2" xfId="647" xr:uid="{00000000-0005-0000-0000-0000B7080000}"/>
    <cellStyle name="Title" xfId="199" builtinId="15" customBuiltin="1"/>
    <cellStyle name="Title 2" xfId="129" xr:uid="{00000000-0005-0000-0000-0000B9080000}"/>
    <cellStyle name="Total" xfId="214" builtinId="25" customBuiltin="1"/>
    <cellStyle name="Total 2" xfId="130" xr:uid="{00000000-0005-0000-0000-0000BB080000}"/>
    <cellStyle name="Warning Text" xfId="212" builtinId="11" customBuiltin="1"/>
    <cellStyle name="Warning Text 2" xfId="131" xr:uid="{00000000-0005-0000-0000-0000BD080000}"/>
  </cellStyles>
  <dxfs count="0"/>
  <tableStyles count="0" defaultTableStyle="TableStyleMedium9"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0</xdr:rowOff>
    </xdr:from>
    <xdr:to>
      <xdr:col>19</xdr:col>
      <xdr:colOff>0</xdr:colOff>
      <xdr:row>23</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2390775"/>
          <a:ext cx="11582400" cy="3076575"/>
        </a:xfrm>
        <a:prstGeom prst="rect">
          <a:avLst/>
        </a:prstGeom>
        <a:solidFill>
          <a:schemeClr val="lt1"/>
        </a:solidFill>
        <a:ln w="9525" cmpd="sng">
          <a:solidFill>
            <a:schemeClr val="tx1">
              <a:lumMod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900">
              <a:solidFill>
                <a:sysClr val="windowText" lastClr="000000"/>
              </a:solidFill>
            </a:rPr>
            <a:t>The Green Star environmental rating system for buildings (“Green Star”) and the Green Star – Performance rating tool (“Green Star – Performance") have been developed by the Green Building Council of Australia (“GBCA”). Green Star – Performance evaluates the operational performance of all types of existing buildings (with the exception of single detached dwellings). It is intended for use by stakeholders including project team members as a guide for sustainable existing building operations. As with all Green Star rating tools, Green Star – Performance may be subject to further development in the future. </a:t>
          </a:r>
        </a:p>
        <a:p>
          <a:r>
            <a:rPr lang="en-AU" sz="900">
              <a:solidFill>
                <a:sysClr val="windowText" lastClr="000000"/>
              </a:solidFill>
            </a:rPr>
            <a:t>Green Star and Green Star – Performance have been developed with the assistance and participation of representatives from many organisations. The GBCA authorises you to view and use Green Star – Performance for your individual use only. In exchange for this authorisation, you agree that the GBCA retains all copyright and other proprietary rights contained in and in relation to Green Star – Performance and agree not to sell, modify, or use for another purpose all or any part of the tool or to reproduce, display or distribute the tool in any way for any public or commercial purpose, including display on a website or in a networked environment. Unauthorised use of Green Star and/or Green Star – Performance will violate copyright and other laws, and is prohibited. All text, graphics, layout and other elements of content contained in Green Star and its rating tools are owned by the GBCA and are protected by copyright, trade mark and other laws.</a:t>
          </a:r>
        </a:p>
        <a:p>
          <a:r>
            <a:rPr lang="en-AU" sz="900">
              <a:solidFill>
                <a:sysClr val="windowText" lastClr="000000"/>
              </a:solidFill>
            </a:rPr>
            <a:t>To the maximum extent permitted by law, the GBCA does not accept responsibility, including without limitation for negligence, for any inaccuracy within Green Star and/or its rating tools and makes no warranty, expressed or implied, including the warranties of merchantability and fitness for a particular purpose, nor assumes any legal liability or responsibility to you or any third parties for the accuracy, completeness, or use of, or reliance on, any information contained in Green Star and/or Green Star – Performance , or for any injuries, losses or damages (including, without limitation, equitable relief and economic loss) arising out of such use or reliance.</a:t>
          </a:r>
        </a:p>
        <a:p>
          <a:r>
            <a:rPr lang="en-AU" sz="900">
              <a:solidFill>
                <a:sysClr val="windowText" lastClr="000000"/>
              </a:solidFill>
            </a:rPr>
            <a:t>Green Star and Green Star – Performance are no substitute for professional advice. You should seek your own professional and other appropriate advice on the matters addressed by them.</a:t>
          </a:r>
        </a:p>
        <a:p>
          <a:r>
            <a:rPr lang="en-AU" sz="900">
              <a:solidFill>
                <a:sysClr val="windowText" lastClr="000000"/>
              </a:solidFill>
            </a:rPr>
            <a:t>As a condition of use, you covenant not to sue, and agree to waive and release the GBCA, its officers, agents, employees and its members from any and all claims, demands and causes of action for any injury, loss, destruction or damage (including, without limitation, equitable relief and economic loss) that you may now or hereafter have a right to assert against such parties as a result of your use of, or reliance on, Green Star and/or Green Star – Performance.</a:t>
          </a:r>
        </a:p>
        <a:p>
          <a:r>
            <a:rPr lang="en-AU" sz="900">
              <a:solidFill>
                <a:sysClr val="windowText" lastClr="000000"/>
              </a:solidFill>
            </a:rPr>
            <a:t>The GBCA does not endorse any self-assessed Green Star rating achieved by the use of Green Star – Performance. The GBCA offers a formal certification process for 1 Star to 6 Star ratings; this service provides for independent third party review of points claimed to ensure all points can be demonstrated to be achieved by the provision of the necessary documentary evidence. The use of Green Star – Performance without formal certification by the GBCA does not entitle the user or any other party to promote the Green Star rating achieved.</a:t>
          </a:r>
        </a:p>
        <a:p>
          <a:r>
            <a:rPr lang="en-AU" sz="900">
              <a:solidFill>
                <a:sysClr val="windowText" lastClr="000000"/>
              </a:solidFill>
            </a:rPr>
            <a:t>The application of Green Star – Performance to the operational performance of all types of existing buildings (with the exception of single detached dwellings) is encouraged to assess and improve their environmental performance attributes. However, formal recognition of the Green Star rating – and the right to promote same – requires undertaking the formal certification process offered by the GBCA.</a:t>
          </a:r>
        </a:p>
        <a:p>
          <a:r>
            <a:rPr lang="en-AU" sz="900">
              <a:solidFill>
                <a:sysClr val="windowText" lastClr="000000"/>
              </a:solidFill>
            </a:rPr>
            <a:t>You are only authorised to proceed to use Green Star and Green Star – Performance on this basis.</a:t>
          </a:r>
        </a:p>
        <a:p>
          <a:r>
            <a:rPr lang="en-AU" sz="900">
              <a:solidFill>
                <a:sysClr val="windowText" lastClr="000000"/>
              </a:solidFill>
            </a:rPr>
            <a:t>All rights reserved.</a:t>
          </a:r>
        </a:p>
      </xdr:txBody>
    </xdr:sp>
    <xdr:clientData/>
  </xdr:twoCellAnchor>
  <xdr:twoCellAnchor editAs="oneCell">
    <xdr:from>
      <xdr:col>0</xdr:col>
      <xdr:colOff>9525</xdr:colOff>
      <xdr:row>0</xdr:row>
      <xdr:rowOff>9525</xdr:rowOff>
    </xdr:from>
    <xdr:to>
      <xdr:col>16</xdr:col>
      <xdr:colOff>314325</xdr:colOff>
      <xdr:row>1</xdr:row>
      <xdr:rowOff>19050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10058400" cy="251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9525</xdr:rowOff>
    </xdr:from>
    <xdr:to>
      <xdr:col>7</xdr:col>
      <xdr:colOff>352425</xdr:colOff>
      <xdr:row>1</xdr:row>
      <xdr:rowOff>222504</xdr:rowOff>
    </xdr:to>
    <xdr:pic>
      <xdr:nvPicPr>
        <xdr:cNvPr id="3" name="Picture 2" descr="Rating-tool-header_No-name_revised.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266700" y="9525"/>
          <a:ext cx="7315200" cy="1060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2160173</xdr:colOff>
      <xdr:row>14</xdr:row>
      <xdr:rowOff>714375</xdr:rowOff>
    </xdr:from>
    <xdr:ext cx="2307560" cy="1667242"/>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37023" y="6029325"/>
          <a:ext cx="2307560" cy="1667242"/>
        </a:xfrm>
        <a:prstGeom prst="rect">
          <a:avLst/>
        </a:prstGeom>
      </xdr:spPr>
    </xdr:pic>
    <xdr:clientData/>
  </xdr:oneCellAnchor>
  <xdr:twoCellAnchor editAs="oneCell">
    <xdr:from>
      <xdr:col>1</xdr:col>
      <xdr:colOff>28575</xdr:colOff>
      <xdr:row>0</xdr:row>
      <xdr:rowOff>0</xdr:rowOff>
    </xdr:from>
    <xdr:to>
      <xdr:col>3</xdr:col>
      <xdr:colOff>2352675</xdr:colOff>
      <xdr:row>1</xdr:row>
      <xdr:rowOff>3429</xdr:rowOff>
    </xdr:to>
    <xdr:pic>
      <xdr:nvPicPr>
        <xdr:cNvPr id="7" name="Picture 6" descr="Rating-tool-header_No-name_revised.jp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stretch>
          <a:fillRect/>
        </a:stretch>
      </xdr:blipFill>
      <xdr:spPr>
        <a:xfrm>
          <a:off x="314325" y="0"/>
          <a:ext cx="7315200" cy="10607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22412</xdr:colOff>
      <xdr:row>0</xdr:row>
      <xdr:rowOff>11206</xdr:rowOff>
    </xdr:from>
    <xdr:to>
      <xdr:col>1</xdr:col>
      <xdr:colOff>2061882</xdr:colOff>
      <xdr:row>1</xdr:row>
      <xdr:rowOff>18557</xdr:rowOff>
    </xdr:to>
    <xdr:pic>
      <xdr:nvPicPr>
        <xdr:cNvPr id="3" name="Picture 2" descr="Rating-tool-header_No-name_revised.jpg">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srcRect r="72120"/>
        <a:stretch/>
      </xdr:blipFill>
      <xdr:spPr>
        <a:xfrm>
          <a:off x="403412" y="11206"/>
          <a:ext cx="2039470" cy="1060704"/>
        </a:xfrm>
        <a:prstGeom prst="rect">
          <a:avLst/>
        </a:prstGeom>
      </xdr:spPr>
    </xdr:pic>
    <xdr:clientData/>
  </xdr:twoCellAnchor>
  <xdr:twoCellAnchor editAs="oneCell">
    <xdr:from>
      <xdr:col>6</xdr:col>
      <xdr:colOff>616323</xdr:colOff>
      <xdr:row>0</xdr:row>
      <xdr:rowOff>11206</xdr:rowOff>
    </xdr:from>
    <xdr:to>
      <xdr:col>9</xdr:col>
      <xdr:colOff>8964</xdr:colOff>
      <xdr:row>1</xdr:row>
      <xdr:rowOff>18557</xdr:rowOff>
    </xdr:to>
    <xdr:pic>
      <xdr:nvPicPr>
        <xdr:cNvPr id="5" name="Picture 4" descr="Rating-tool-header_No-name_revised.jpg">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cstate="print"/>
        <a:srcRect l="32935"/>
        <a:stretch/>
      </xdr:blipFill>
      <xdr:spPr>
        <a:xfrm>
          <a:off x="13458264" y="11206"/>
          <a:ext cx="4905935" cy="10607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22412</xdr:colOff>
      <xdr:row>0</xdr:row>
      <xdr:rowOff>11206</xdr:rowOff>
    </xdr:from>
    <xdr:ext cx="2039470" cy="1068708"/>
    <xdr:pic>
      <xdr:nvPicPr>
        <xdr:cNvPr id="2" name="Picture 1" descr="Rating-tool-header_No-name_revised.jpg">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srcRect r="72120"/>
        <a:stretch/>
      </xdr:blipFill>
      <xdr:spPr>
        <a:xfrm>
          <a:off x="632012" y="11206"/>
          <a:ext cx="2039470" cy="1068708"/>
        </a:xfrm>
        <a:prstGeom prst="rect">
          <a:avLst/>
        </a:prstGeom>
      </xdr:spPr>
    </xdr:pic>
    <xdr:clientData/>
  </xdr:oneCellAnchor>
  <xdr:oneCellAnchor>
    <xdr:from>
      <xdr:col>6</xdr:col>
      <xdr:colOff>616323</xdr:colOff>
      <xdr:row>0</xdr:row>
      <xdr:rowOff>11206</xdr:rowOff>
    </xdr:from>
    <xdr:ext cx="4889926" cy="1068708"/>
    <xdr:pic>
      <xdr:nvPicPr>
        <xdr:cNvPr id="3" name="Picture 2" descr="Rating-tool-header_No-name_revised.jpg">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srcRect l="32935"/>
        <a:stretch/>
      </xdr:blipFill>
      <xdr:spPr>
        <a:xfrm>
          <a:off x="4264398" y="11206"/>
          <a:ext cx="4889926" cy="10687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1066800</xdr:colOff>
      <xdr:row>0</xdr:row>
      <xdr:rowOff>1060704</xdr:rowOff>
    </xdr:to>
    <xdr:pic>
      <xdr:nvPicPr>
        <xdr:cNvPr id="3" name="Picture 2" descr="Rating-tool-header_No-name_revised.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495300" y="0"/>
          <a:ext cx="7315200" cy="1060704"/>
        </a:xfrm>
        <a:prstGeom prst="rect">
          <a:avLst/>
        </a:prstGeom>
      </xdr:spPr>
    </xdr:pic>
    <xdr:clientData/>
  </xdr:twoCellAnchor>
</xdr:wsDr>
</file>

<file path=xl/theme/theme1.xml><?xml version="1.0" encoding="utf-8"?>
<a:theme xmlns:a="http://schemas.openxmlformats.org/drawingml/2006/main" name="Office Theme">
  <a:themeElements>
    <a:clrScheme name="Performance">
      <a:dk1>
        <a:srgbClr val="3F4450"/>
      </a:dk1>
      <a:lt1>
        <a:srgbClr val="FFFFFF"/>
      </a:lt1>
      <a:dk2>
        <a:srgbClr val="56B3D0"/>
      </a:dk2>
      <a:lt2>
        <a:srgbClr val="FFFFFF"/>
      </a:lt2>
      <a:accent1>
        <a:srgbClr val="56B3D0"/>
      </a:accent1>
      <a:accent2>
        <a:srgbClr val="78C2D9"/>
      </a:accent2>
      <a:accent3>
        <a:srgbClr val="AAD9E7"/>
      </a:accent3>
      <a:accent4>
        <a:srgbClr val="CCE8F1"/>
      </a:accent4>
      <a:accent5>
        <a:srgbClr val="3F4450"/>
      </a:accent5>
      <a:accent6>
        <a:srgbClr val="9FA2A7"/>
      </a:accent6>
      <a:hlink>
        <a:srgbClr val="56B3D0"/>
      </a:hlink>
      <a:folHlink>
        <a:srgbClr val="C5C7CA"/>
      </a:folHlink>
    </a:clrScheme>
    <a:fontScheme name="Green Star Corporat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3.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S3"/>
  <sheetViews>
    <sheetView showGridLines="0" showRowColHeaders="0" workbookViewId="0">
      <selection activeCell="D67" sqref="D67"/>
    </sheetView>
  </sheetViews>
  <sheetFormatPr defaultColWidth="9.140625" defaultRowHeight="13.15"/>
  <sheetData>
    <row r="1" spans="1:19" ht="197.25" customHeight="1"/>
    <row r="2" spans="1:19" ht="15.75" customHeight="1"/>
    <row r="3" spans="1:19" ht="15.6">
      <c r="A3" s="120" t="s">
        <v>0</v>
      </c>
      <c r="B3" s="120"/>
      <c r="C3" s="120"/>
      <c r="D3" s="120"/>
      <c r="E3" s="120"/>
      <c r="F3" s="120"/>
      <c r="G3" s="120"/>
      <c r="H3" s="120"/>
      <c r="I3" s="120"/>
      <c r="J3" s="120"/>
      <c r="K3" s="120"/>
      <c r="L3" s="120"/>
      <c r="M3" s="120"/>
      <c r="N3" s="120"/>
      <c r="O3" s="120"/>
      <c r="P3" s="120"/>
      <c r="Q3" s="120"/>
      <c r="R3" s="120"/>
      <c r="S3" s="120"/>
    </row>
  </sheetData>
  <sheetProtection password="E6B1" sheet="1" objects="1" scenarios="1"/>
  <customSheetViews>
    <customSheetView guid="{5C53127A-639C-4D32-882D-83B51A820C34}" showGridLines="0" showRowCol="0" fitToPage="1">
      <selection activeCell="V22" sqref="V22"/>
      <pageMargins left="0" right="0" top="0" bottom="0" header="0" footer="0"/>
      <pageSetup paperSize="9" scale="48" orientation="portrait" r:id="rId1"/>
    </customSheetView>
  </customSheetViews>
  <mergeCells count="1">
    <mergeCell ref="A3:S3"/>
  </mergeCells>
  <pageMargins left="0.70866141732283472" right="0.70866141732283472" top="0.74803149606299213" bottom="0.74803149606299213" header="0.31496062992125984" footer="0.31496062992125984"/>
  <pageSetup paperSize="9" scale="48"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K19"/>
  <sheetViews>
    <sheetView showGridLines="0" showRowColHeaders="0" topLeftCell="A7" workbookViewId="0">
      <selection activeCell="D9" sqref="D9:G9"/>
    </sheetView>
  </sheetViews>
  <sheetFormatPr defaultColWidth="9.140625" defaultRowHeight="13.9"/>
  <cols>
    <col min="1" max="1" width="3.85546875" style="30" customWidth="1"/>
    <col min="2" max="2" width="27.7109375" style="30" customWidth="1"/>
    <col min="3" max="3" width="21.42578125" style="30" customWidth="1"/>
    <col min="4" max="4" width="9.5703125" style="30" customWidth="1"/>
    <col min="5" max="6" width="9.140625" style="30"/>
    <col min="7" max="7" width="27.5703125" style="30" bestFit="1" customWidth="1"/>
    <col min="8" max="8" width="8.85546875" style="30" customWidth="1"/>
    <col min="9" max="9" width="30.42578125" style="30" customWidth="1"/>
    <col min="10" max="10" width="27.85546875" style="30" customWidth="1"/>
    <col min="11" max="11" width="40.28515625" style="30" customWidth="1"/>
    <col min="12" max="16384" width="9.140625" style="30"/>
  </cols>
  <sheetData>
    <row r="1" spans="2:9" ht="66.75" customHeight="1"/>
    <row r="2" spans="2:9" ht="22.5" customHeight="1"/>
    <row r="3" spans="2:9" ht="56.25" customHeight="1">
      <c r="B3" s="121" t="s">
        <v>1</v>
      </c>
      <c r="C3" s="121"/>
      <c r="D3" s="121"/>
    </row>
    <row r="4" spans="2:9" ht="22.5" customHeight="1">
      <c r="B4" s="31"/>
      <c r="C4" s="31"/>
      <c r="D4" s="31"/>
    </row>
    <row r="5" spans="2:9" ht="33.75" customHeight="1">
      <c r="B5" s="113" t="s">
        <v>2</v>
      </c>
      <c r="C5" s="113"/>
      <c r="D5" s="113"/>
      <c r="E5" s="113"/>
      <c r="F5" s="113"/>
      <c r="G5" s="113"/>
      <c r="H5" s="114"/>
      <c r="I5" s="114"/>
    </row>
    <row r="6" spans="2:9" ht="30" customHeight="1">
      <c r="B6" s="32"/>
      <c r="C6" s="33"/>
      <c r="D6" s="33"/>
      <c r="H6" s="115"/>
      <c r="I6" s="115"/>
    </row>
    <row r="7" spans="2:9" ht="30" customHeight="1">
      <c r="B7" s="96"/>
      <c r="C7" s="34" t="s">
        <v>3</v>
      </c>
      <c r="D7" s="125" t="s">
        <v>4</v>
      </c>
      <c r="E7" s="125"/>
      <c r="F7" s="125"/>
      <c r="G7" s="125"/>
      <c r="H7" s="96"/>
      <c r="I7" s="96"/>
    </row>
    <row r="8" spans="2:9" ht="92.25" customHeight="1">
      <c r="B8" s="34" t="s">
        <v>5</v>
      </c>
      <c r="C8" s="35" t="s">
        <v>6</v>
      </c>
      <c r="D8" s="126" t="s">
        <v>7</v>
      </c>
      <c r="E8" s="126"/>
      <c r="F8" s="126"/>
      <c r="G8" s="126"/>
      <c r="H8" s="116"/>
      <c r="I8" s="116"/>
    </row>
    <row r="9" spans="2:9" ht="48" customHeight="1">
      <c r="B9" s="34" t="s">
        <v>8</v>
      </c>
      <c r="C9" s="35" t="s">
        <v>9</v>
      </c>
      <c r="D9" s="126" t="s">
        <v>10</v>
      </c>
      <c r="E9" s="126"/>
      <c r="F9" s="126"/>
      <c r="G9" s="126"/>
      <c r="H9" s="116"/>
      <c r="I9" s="116"/>
    </row>
    <row r="10" spans="2:9" ht="30" customHeight="1">
      <c r="B10" s="122" t="s">
        <v>11</v>
      </c>
      <c r="C10" s="35" t="s">
        <v>12</v>
      </c>
      <c r="D10" s="126" t="s">
        <v>13</v>
      </c>
      <c r="E10" s="126"/>
      <c r="F10" s="126"/>
      <c r="G10" s="126"/>
      <c r="H10" s="116"/>
      <c r="I10" s="116"/>
    </row>
    <row r="11" spans="2:9" ht="30" customHeight="1">
      <c r="B11" s="123"/>
      <c r="C11" s="35" t="s">
        <v>14</v>
      </c>
      <c r="D11" s="126" t="s">
        <v>15</v>
      </c>
      <c r="E11" s="126"/>
      <c r="F11" s="126"/>
      <c r="G11" s="126"/>
      <c r="H11" s="116"/>
      <c r="I11" s="116"/>
    </row>
    <row r="17" spans="2:11" ht="21" hidden="1">
      <c r="B17" s="124" t="s">
        <v>16</v>
      </c>
      <c r="C17" s="124"/>
      <c r="D17" s="124"/>
      <c r="E17" s="124"/>
      <c r="F17" s="124"/>
      <c r="G17" s="124"/>
      <c r="H17" s="124"/>
      <c r="I17" s="124"/>
      <c r="J17" s="110"/>
      <c r="K17" s="110"/>
    </row>
    <row r="18" spans="2:11" ht="26.45" hidden="1">
      <c r="B18" s="111" t="s">
        <v>17</v>
      </c>
      <c r="C18" s="112" t="s">
        <v>18</v>
      </c>
      <c r="D18" s="112" t="s">
        <v>19</v>
      </c>
      <c r="E18" s="112" t="s">
        <v>20</v>
      </c>
      <c r="F18" s="112" t="s">
        <v>21</v>
      </c>
      <c r="G18" s="112" t="s">
        <v>22</v>
      </c>
      <c r="H18" s="112" t="s">
        <v>23</v>
      </c>
      <c r="I18" s="111" t="s">
        <v>24</v>
      </c>
      <c r="J18" s="111" t="s">
        <v>25</v>
      </c>
      <c r="K18" s="111" t="s">
        <v>26</v>
      </c>
    </row>
    <row r="19" spans="2:11" hidden="1">
      <c r="B19" s="117" t="s">
        <v>27</v>
      </c>
      <c r="C19" s="119">
        <v>43067</v>
      </c>
      <c r="D19" s="117" t="s">
        <v>28</v>
      </c>
      <c r="E19" s="117" t="s">
        <v>29</v>
      </c>
      <c r="F19" s="118" t="s">
        <v>29</v>
      </c>
      <c r="G19" s="117" t="s">
        <v>30</v>
      </c>
      <c r="H19" s="117" t="s">
        <v>31</v>
      </c>
      <c r="I19" s="117" t="s">
        <v>32</v>
      </c>
      <c r="J19" s="117" t="s">
        <v>33</v>
      </c>
      <c r="K19" s="117" t="s">
        <v>34</v>
      </c>
    </row>
  </sheetData>
  <sheetProtection algorithmName="SHA-512" hashValue="qdjXzEFM3tSrAIWxnqL+O5T9wH2jDzy8Nc0Ujp8s0GQV/gADroUlWX2wywv3iJGsIcnLQg/jUVg/N5/MSFSxKA==" saltValue="Y3WWAh19xkaaVvSj9ipS+g==" spinCount="100000" sheet="1" objects="1" scenarios="1"/>
  <customSheetViews>
    <customSheetView guid="{5C53127A-639C-4D32-882D-83B51A820C34}" showGridLines="0" showRowCol="0">
      <selection activeCell="D16" sqref="D16"/>
      <pageMargins left="0" right="0" top="0" bottom="0" header="0" footer="0"/>
    </customSheetView>
  </customSheetViews>
  <mergeCells count="8">
    <mergeCell ref="B3:D3"/>
    <mergeCell ref="B10:B11"/>
    <mergeCell ref="B17:I17"/>
    <mergeCell ref="D7:G7"/>
    <mergeCell ref="D8:G8"/>
    <mergeCell ref="D9:G9"/>
    <mergeCell ref="D10:G10"/>
    <mergeCell ref="D11:G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D30"/>
  <sheetViews>
    <sheetView showGridLines="0" showRowColHeaders="0" workbookViewId="0">
      <selection activeCell="E8" sqref="E8"/>
    </sheetView>
  </sheetViews>
  <sheetFormatPr defaultColWidth="9.140625" defaultRowHeight="13.15"/>
  <cols>
    <col min="1" max="1" width="4.28515625" style="22" customWidth="1"/>
    <col min="2" max="2" width="32.140625" style="22" customWidth="1"/>
    <col min="3" max="3" width="42.7109375" style="22" customWidth="1"/>
    <col min="4" max="4" width="67.7109375" style="22" customWidth="1"/>
    <col min="5" max="5" width="56.42578125" style="22" customWidth="1"/>
    <col min="6" max="6" width="38.5703125" style="22" customWidth="1"/>
    <col min="7" max="16384" width="9.140625" style="22"/>
  </cols>
  <sheetData>
    <row r="1" spans="2:4" ht="83.25" customHeight="1"/>
    <row r="3" spans="2:4" ht="33.75" customHeight="1">
      <c r="B3" s="129" t="s">
        <v>35</v>
      </c>
      <c r="C3" s="129"/>
      <c r="D3" s="129"/>
    </row>
    <row r="4" spans="2:4" ht="26.25" customHeight="1"/>
    <row r="5" spans="2:4" ht="26.25" customHeight="1">
      <c r="B5" s="23" t="s">
        <v>36</v>
      </c>
      <c r="C5" s="130" t="s">
        <v>37</v>
      </c>
      <c r="D5" s="131"/>
    </row>
    <row r="6" spans="2:4" ht="26.25" customHeight="1">
      <c r="B6" s="24"/>
      <c r="C6" s="25"/>
      <c r="D6" s="25"/>
    </row>
    <row r="7" spans="2:4" ht="26.25" customHeight="1">
      <c r="B7" s="26" t="s">
        <v>38</v>
      </c>
      <c r="C7" s="132" t="s">
        <v>39</v>
      </c>
      <c r="D7" s="131"/>
    </row>
    <row r="8" spans="2:4" ht="26.25" customHeight="1">
      <c r="B8" s="24"/>
      <c r="C8" s="25"/>
      <c r="D8" s="25"/>
    </row>
    <row r="9" spans="2:4" ht="26.25" customHeight="1">
      <c r="B9" s="27" t="s">
        <v>40</v>
      </c>
      <c r="C9" s="132" t="s">
        <v>41</v>
      </c>
      <c r="D9" s="131"/>
    </row>
    <row r="10" spans="2:4" ht="26.25" customHeight="1">
      <c r="B10" s="28"/>
      <c r="C10" s="25"/>
      <c r="D10" s="25"/>
    </row>
    <row r="11" spans="2:4" ht="26.25" customHeight="1">
      <c r="B11" s="29" t="s">
        <v>42</v>
      </c>
      <c r="C11" s="132" t="s">
        <v>43</v>
      </c>
      <c r="D11" s="131"/>
    </row>
    <row r="12" spans="2:4" ht="22.5" customHeight="1"/>
    <row r="13" spans="2:4" ht="33.75" customHeight="1">
      <c r="B13" s="129" t="s">
        <v>44</v>
      </c>
      <c r="C13" s="129"/>
      <c r="D13" s="129"/>
    </row>
    <row r="14" spans="2:4" ht="22.5" customHeight="1"/>
    <row r="15" spans="2:4" ht="182.25" customHeight="1">
      <c r="B15" s="127" t="s">
        <v>45</v>
      </c>
      <c r="C15" s="128"/>
      <c r="D15" s="128"/>
    </row>
    <row r="16" spans="2:4" ht="22.5" customHeight="1"/>
    <row r="17" spans="2:4" ht="33.75" customHeight="1">
      <c r="B17" s="129" t="s">
        <v>46</v>
      </c>
      <c r="C17" s="129"/>
      <c r="D17" s="129"/>
    </row>
    <row r="18" spans="2:4" ht="22.5" customHeight="1"/>
    <row r="19" spans="2:4" ht="54" customHeight="1">
      <c r="B19" s="127" t="s">
        <v>47</v>
      </c>
      <c r="C19" s="128"/>
      <c r="D19" s="128"/>
    </row>
    <row r="20" spans="2:4" ht="22.5" customHeight="1"/>
    <row r="21" spans="2:4" ht="22.5" customHeight="1"/>
    <row r="22" spans="2:4" ht="22.5" customHeight="1"/>
    <row r="23" spans="2:4" ht="22.5" customHeight="1"/>
    <row r="24" spans="2:4" ht="22.5" customHeight="1"/>
    <row r="25" spans="2:4" ht="22.5" customHeight="1"/>
    <row r="26" spans="2:4" ht="22.5" customHeight="1"/>
    <row r="27" spans="2:4" ht="22.5" customHeight="1"/>
    <row r="28" spans="2:4" ht="22.5" customHeight="1"/>
    <row r="29" spans="2:4" ht="22.5" customHeight="1"/>
    <row r="30" spans="2:4" ht="22.5" customHeight="1"/>
  </sheetData>
  <sheetProtection password="E6B1" sheet="1" objects="1" scenarios="1" selectLockedCells="1"/>
  <customSheetViews>
    <customSheetView guid="{5C53127A-639C-4D32-882D-83B51A820C34}" showGridLines="0" showRowCol="0">
      <selection activeCell="E8" sqref="E8"/>
      <pageMargins left="0" right="0" top="0" bottom="0" header="0" footer="0"/>
      <pageSetup paperSize="9" orientation="portrait" r:id="rId1"/>
    </customSheetView>
  </customSheetViews>
  <mergeCells count="9">
    <mergeCell ref="B15:D15"/>
    <mergeCell ref="B17:D17"/>
    <mergeCell ref="B19:D19"/>
    <mergeCell ref="B3:D3"/>
    <mergeCell ref="C5:D5"/>
    <mergeCell ref="C7:D7"/>
    <mergeCell ref="C9:D9"/>
    <mergeCell ref="C11:D11"/>
    <mergeCell ref="B13:D13"/>
  </mergeCell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B1:XFC119"/>
  <sheetViews>
    <sheetView showGridLines="0" showRowColHeaders="0" topLeftCell="A75" zoomScale="85" zoomScaleNormal="85" workbookViewId="0">
      <selection activeCell="D6" sqref="D6"/>
    </sheetView>
  </sheetViews>
  <sheetFormatPr defaultColWidth="9.140625" defaultRowHeight="12.75" customHeight="1"/>
  <cols>
    <col min="1" max="1" width="5.7109375" style="2" customWidth="1"/>
    <col min="2" max="2" width="44" style="2" customWidth="1"/>
    <col min="3" max="3" width="37.5703125" style="12" customWidth="1"/>
    <col min="4" max="4" width="46" style="2" customWidth="1"/>
    <col min="5" max="5" width="27.42578125" style="3" customWidth="1"/>
    <col min="6" max="6" width="31.7109375" style="2" customWidth="1"/>
    <col min="7" max="7" width="19.140625" style="3" customWidth="1"/>
    <col min="8" max="9" width="31.7109375" style="2" customWidth="1"/>
    <col min="10" max="10" width="5.7109375" style="3" customWidth="1"/>
    <col min="11" max="11" width="31.7109375" style="2" hidden="1" customWidth="1"/>
    <col min="12" max="13" width="31.7109375" style="2" customWidth="1"/>
    <col min="14" max="19" width="31.7109375" style="2" hidden="1" customWidth="1"/>
    <col min="20" max="30" width="0" style="2" hidden="1" customWidth="1"/>
    <col min="31" max="16384" width="9.140625" style="2"/>
  </cols>
  <sheetData>
    <row r="1" spans="2:16383" ht="83.25" customHeight="1"/>
    <row r="3" spans="2:16383" ht="33.75" customHeight="1">
      <c r="B3" s="13" t="s">
        <v>48</v>
      </c>
      <c r="C3" s="15"/>
      <c r="D3" s="14"/>
      <c r="E3" s="14"/>
      <c r="F3" s="14"/>
      <c r="G3" s="14"/>
      <c r="H3" s="14"/>
      <c r="I3" s="14"/>
      <c r="J3" s="2"/>
    </row>
    <row r="4" spans="2:16383" ht="26.25" customHeight="1">
      <c r="G4" s="2"/>
      <c r="J4" s="2"/>
      <c r="K4" s="18" t="s">
        <v>49</v>
      </c>
    </row>
    <row r="5" spans="2:16383" ht="26.25" customHeight="1">
      <c r="B5" s="133" t="s">
        <v>50</v>
      </c>
      <c r="C5" s="133"/>
      <c r="D5" s="9"/>
      <c r="G5" s="2"/>
      <c r="J5" s="2"/>
      <c r="K5" s="18" t="s">
        <v>51</v>
      </c>
    </row>
    <row r="6" spans="2:16383" ht="26.25" customHeight="1">
      <c r="B6" s="133" t="s">
        <v>52</v>
      </c>
      <c r="C6" s="133"/>
      <c r="D6" s="95"/>
      <c r="F6" s="41" t="s">
        <v>53</v>
      </c>
      <c r="G6" s="42" t="s">
        <v>54</v>
      </c>
      <c r="J6" s="2"/>
    </row>
    <row r="7" spans="2:16383" ht="26.25" customHeight="1">
      <c r="B7" s="133" t="s">
        <v>55</v>
      </c>
      <c r="C7" s="133"/>
      <c r="D7" s="95"/>
      <c r="F7" s="44" t="s">
        <v>56</v>
      </c>
      <c r="G7" s="45"/>
      <c r="H7" s="43"/>
      <c r="J7" s="2"/>
    </row>
    <row r="8" spans="2:16383" ht="26.25" customHeight="1">
      <c r="B8" s="133" t="s">
        <v>57</v>
      </c>
      <c r="C8" s="133"/>
      <c r="D8" s="95"/>
      <c r="F8" s="41" t="s">
        <v>58</v>
      </c>
      <c r="G8" s="46">
        <f>DATE(YEAR(G7)+1,MONTH(G7),DAY(G7)-1)</f>
        <v>365</v>
      </c>
      <c r="J8" s="2"/>
    </row>
    <row r="9" spans="2:16383" ht="26.25" customHeight="1">
      <c r="B9" s="133" t="s">
        <v>59</v>
      </c>
      <c r="C9" s="133"/>
      <c r="D9" s="10"/>
      <c r="G9" s="2"/>
      <c r="J9" s="2"/>
    </row>
    <row r="10" spans="2:16383" ht="26.25" customHeight="1">
      <c r="C10" s="2"/>
      <c r="G10" s="2"/>
      <c r="J10" s="2"/>
    </row>
    <row r="11" spans="2:16383" customFormat="1" ht="33.75" customHeight="1">
      <c r="B11" s="8" t="s">
        <v>60</v>
      </c>
      <c r="C11" s="16"/>
      <c r="D11" s="1"/>
      <c r="E11" s="1"/>
      <c r="F11" s="1"/>
      <c r="G11" s="1"/>
      <c r="H11" s="1"/>
      <c r="I11" s="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2:16383" ht="20.100000000000001" customHeight="1">
      <c r="C12" s="2"/>
      <c r="E12" s="2"/>
      <c r="G12" s="2"/>
      <c r="J12" s="2"/>
    </row>
    <row r="13" spans="2:16383" ht="26.45" customHeight="1">
      <c r="B13" s="135" t="s">
        <v>61</v>
      </c>
      <c r="C13" s="135" t="s">
        <v>62</v>
      </c>
      <c r="D13" s="51" t="s">
        <v>63</v>
      </c>
      <c r="E13" s="75"/>
      <c r="F13" s="76"/>
      <c r="G13" s="76"/>
      <c r="H13" s="76"/>
      <c r="I13" s="76"/>
      <c r="J13" s="2"/>
    </row>
    <row r="14" spans="2:16383" ht="26.45" customHeight="1">
      <c r="B14" s="136"/>
      <c r="C14" s="136"/>
      <c r="D14" s="51" t="s">
        <v>54</v>
      </c>
      <c r="E14" s="77"/>
      <c r="F14" s="3"/>
      <c r="G14" s="2"/>
      <c r="J14" s="2"/>
    </row>
    <row r="15" spans="2:16383" ht="26.25" customHeight="1">
      <c r="B15" s="48">
        <v>1</v>
      </c>
      <c r="C15" s="78" t="str">
        <f>C24</f>
        <v>Potable Water</v>
      </c>
      <c r="D15" s="79">
        <f>SUM(F31:F42)</f>
        <v>0</v>
      </c>
      <c r="E15" s="80"/>
      <c r="F15" s="3"/>
      <c r="G15" s="2"/>
      <c r="J15" s="2"/>
    </row>
    <row r="16" spans="2:16383" ht="26.25" customHeight="1">
      <c r="B16" s="48">
        <v>2</v>
      </c>
      <c r="C16" s="78" t="str">
        <f>C46</f>
        <v>Externally Supplied Recycled Water</v>
      </c>
      <c r="D16" s="79">
        <f>SUM(F53:F64)</f>
        <v>0</v>
      </c>
      <c r="E16" s="80"/>
      <c r="F16" s="3"/>
      <c r="G16" s="2"/>
      <c r="J16" s="2"/>
    </row>
    <row r="17" spans="2:16383" ht="26.25" customHeight="1">
      <c r="B17" s="48">
        <v>3</v>
      </c>
      <c r="C17" s="78" t="str">
        <f>C68</f>
        <v>External Ground Water</v>
      </c>
      <c r="D17" s="79">
        <f>SUM(F75:F86)</f>
        <v>0</v>
      </c>
      <c r="E17" s="80"/>
      <c r="F17" s="3"/>
      <c r="G17" s="2"/>
      <c r="J17" s="2"/>
    </row>
    <row r="18" spans="2:16383" s="81" customFormat="1" ht="26.25" customHeight="1">
      <c r="B18" s="137" t="s">
        <v>64</v>
      </c>
      <c r="C18" s="138"/>
      <c r="D18" s="82">
        <f>SUM(D15:D17)</f>
        <v>0</v>
      </c>
      <c r="E18" s="83"/>
      <c r="F18" s="84"/>
    </row>
    <row r="19" spans="2:16383" s="81" customFormat="1" ht="20.100000000000001" customHeight="1">
      <c r="B19" s="2"/>
      <c r="C19" s="2"/>
      <c r="D19" s="2"/>
      <c r="E19" s="83"/>
      <c r="F19" s="84"/>
    </row>
    <row r="20" spans="2:16383" customFormat="1" ht="33.75" customHeight="1">
      <c r="B20" s="8" t="s">
        <v>65</v>
      </c>
      <c r="C20" s="16"/>
      <c r="D20" s="1"/>
      <c r="E20" s="1"/>
      <c r="F20" s="1"/>
      <c r="G20" s="1"/>
      <c r="H20" s="1"/>
      <c r="I20" s="1"/>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row>
    <row r="21" spans="2:16383" ht="26.25" customHeight="1">
      <c r="C21" s="2"/>
      <c r="G21" s="2"/>
      <c r="J21" s="2"/>
    </row>
    <row r="22" spans="2:16383" customFormat="1" ht="33.75" customHeight="1">
      <c r="B22" s="8" t="s">
        <v>66</v>
      </c>
      <c r="C22" s="16"/>
      <c r="D22" s="1"/>
      <c r="E22" s="1"/>
      <c r="F22" s="1"/>
      <c r="G22" s="1"/>
      <c r="H22" s="1"/>
      <c r="I22" s="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row>
    <row r="23" spans="2:16383" ht="26.25" customHeight="1" thickBot="1">
      <c r="C23" s="2"/>
      <c r="E23" s="2"/>
      <c r="G23" s="2"/>
      <c r="J23" s="2"/>
    </row>
    <row r="24" spans="2:16383" ht="20.100000000000001" customHeight="1">
      <c r="B24" s="47" t="s">
        <v>62</v>
      </c>
      <c r="C24" s="48" t="s">
        <v>67</v>
      </c>
      <c r="E24" s="49" t="s">
        <v>68</v>
      </c>
      <c r="F24" s="140"/>
      <c r="G24" s="141"/>
      <c r="H24" s="141"/>
      <c r="I24" s="142"/>
      <c r="J24" s="2"/>
    </row>
    <row r="25" spans="2:16383" ht="20.100000000000001" customHeight="1">
      <c r="B25" s="47" t="s">
        <v>69</v>
      </c>
      <c r="C25" s="48" t="s">
        <v>70</v>
      </c>
      <c r="E25" s="137" t="s">
        <v>71</v>
      </c>
      <c r="F25" s="143"/>
      <c r="G25" s="144"/>
      <c r="H25" s="144"/>
      <c r="I25" s="145"/>
      <c r="J25" s="2"/>
    </row>
    <row r="26" spans="2:16383" ht="20.100000000000001" customHeight="1" thickBot="1">
      <c r="C26" s="2"/>
      <c r="D26" s="50"/>
      <c r="E26" s="137"/>
      <c r="F26" s="146"/>
      <c r="G26" s="147"/>
      <c r="H26" s="147"/>
      <c r="I26" s="148"/>
      <c r="J26" s="2"/>
    </row>
    <row r="27" spans="2:16383" ht="20.100000000000001" customHeight="1">
      <c r="C27" s="2"/>
      <c r="E27" s="2"/>
      <c r="G27" s="2"/>
      <c r="J27" s="2"/>
    </row>
    <row r="28" spans="2:16383" ht="20.100000000000001" customHeight="1">
      <c r="C28" s="2"/>
      <c r="E28" s="2" t="s">
        <v>72</v>
      </c>
      <c r="G28" s="2"/>
      <c r="J28" s="2"/>
    </row>
    <row r="29" spans="2:16383" ht="20.100000000000001" customHeight="1">
      <c r="C29" s="2"/>
      <c r="E29" s="2"/>
      <c r="J29" s="2"/>
    </row>
    <row r="30" spans="2:16383" ht="39.950000000000003" customHeight="1" thickBot="1">
      <c r="B30" s="42" t="s">
        <v>73</v>
      </c>
      <c r="C30" s="42" t="s">
        <v>74</v>
      </c>
      <c r="D30" s="42" t="s">
        <v>75</v>
      </c>
      <c r="E30" s="42" t="s">
        <v>76</v>
      </c>
      <c r="F30" s="42" t="str">
        <f>"Billed Quantity ("&amp;C25&amp;")"</f>
        <v>Billed Quantity (kL)</v>
      </c>
      <c r="G30" s="51" t="s">
        <v>77</v>
      </c>
      <c r="H30" s="52"/>
      <c r="I30" s="52"/>
      <c r="J30" s="2"/>
    </row>
    <row r="31" spans="2:16383" ht="20.100000000000001" customHeight="1">
      <c r="B31" s="53"/>
      <c r="C31" s="54"/>
      <c r="D31" s="55"/>
      <c r="E31" s="55"/>
      <c r="F31" s="56"/>
      <c r="G31" s="57" t="str">
        <f t="shared" ref="G31:G42" si="0">IF(ISBLANK(D31),"",E31-D31+1)</f>
        <v/>
      </c>
      <c r="H31" s="58"/>
      <c r="I31" s="59"/>
      <c r="J31" s="2"/>
    </row>
    <row r="32" spans="2:16383" ht="20.100000000000001" customHeight="1">
      <c r="B32" s="60"/>
      <c r="C32" s="61"/>
      <c r="D32" s="62"/>
      <c r="E32" s="62"/>
      <c r="F32" s="63"/>
      <c r="G32" s="57" t="str">
        <f t="shared" si="0"/>
        <v/>
      </c>
      <c r="H32" s="58"/>
      <c r="I32" s="59"/>
      <c r="J32" s="2"/>
    </row>
    <row r="33" spans="2:16383" ht="20.100000000000001" customHeight="1">
      <c r="B33" s="60"/>
      <c r="C33" s="61"/>
      <c r="D33" s="62"/>
      <c r="E33" s="62"/>
      <c r="F33" s="63"/>
      <c r="G33" s="57" t="str">
        <f t="shared" si="0"/>
        <v/>
      </c>
      <c r="H33" s="58"/>
      <c r="I33" s="59"/>
      <c r="J33" s="2"/>
    </row>
    <row r="34" spans="2:16383" ht="20.100000000000001" customHeight="1">
      <c r="B34" s="60"/>
      <c r="C34" s="61"/>
      <c r="D34" s="62"/>
      <c r="E34" s="62"/>
      <c r="F34" s="63"/>
      <c r="G34" s="57" t="str">
        <f t="shared" si="0"/>
        <v/>
      </c>
      <c r="H34" s="58"/>
      <c r="I34" s="59"/>
      <c r="J34" s="2"/>
    </row>
    <row r="35" spans="2:16383" ht="20.100000000000001" customHeight="1">
      <c r="B35" s="60"/>
      <c r="C35" s="61"/>
      <c r="D35" s="62"/>
      <c r="E35" s="62"/>
      <c r="F35" s="63"/>
      <c r="G35" s="57" t="str">
        <f t="shared" si="0"/>
        <v/>
      </c>
      <c r="H35" s="58"/>
      <c r="I35" s="59"/>
      <c r="J35" s="2"/>
    </row>
    <row r="36" spans="2:16383" ht="20.100000000000001" customHeight="1">
      <c r="B36" s="60"/>
      <c r="C36" s="61"/>
      <c r="D36" s="62"/>
      <c r="E36" s="62"/>
      <c r="F36" s="63"/>
      <c r="G36" s="57" t="str">
        <f t="shared" si="0"/>
        <v/>
      </c>
      <c r="H36" s="58"/>
      <c r="I36" s="59"/>
      <c r="J36" s="2"/>
    </row>
    <row r="37" spans="2:16383" ht="20.100000000000001" customHeight="1">
      <c r="B37" s="60"/>
      <c r="C37" s="61"/>
      <c r="D37" s="62"/>
      <c r="E37" s="62"/>
      <c r="F37" s="63"/>
      <c r="G37" s="57" t="str">
        <f t="shared" si="0"/>
        <v/>
      </c>
      <c r="H37" s="58"/>
      <c r="I37" s="59"/>
      <c r="J37" s="2"/>
    </row>
    <row r="38" spans="2:16383" ht="20.100000000000001" customHeight="1">
      <c r="B38" s="60"/>
      <c r="C38" s="61"/>
      <c r="D38" s="62"/>
      <c r="E38" s="62"/>
      <c r="F38" s="63"/>
      <c r="G38" s="57" t="str">
        <f t="shared" si="0"/>
        <v/>
      </c>
      <c r="H38" s="58"/>
      <c r="I38" s="59"/>
      <c r="J38" s="2"/>
    </row>
    <row r="39" spans="2:16383" ht="20.100000000000001" customHeight="1">
      <c r="B39" s="60"/>
      <c r="C39" s="61"/>
      <c r="D39" s="62"/>
      <c r="E39" s="62"/>
      <c r="F39" s="63"/>
      <c r="G39" s="57" t="str">
        <f t="shared" si="0"/>
        <v/>
      </c>
      <c r="H39" s="58"/>
      <c r="I39" s="59"/>
      <c r="J39" s="2"/>
    </row>
    <row r="40" spans="2:16383" ht="20.100000000000001" customHeight="1">
      <c r="B40" s="60"/>
      <c r="C40" s="61"/>
      <c r="D40" s="62"/>
      <c r="E40" s="62"/>
      <c r="F40" s="63"/>
      <c r="G40" s="57" t="str">
        <f t="shared" si="0"/>
        <v/>
      </c>
      <c r="H40" s="58"/>
      <c r="I40" s="59"/>
      <c r="J40" s="2"/>
    </row>
    <row r="41" spans="2:16383" ht="20.100000000000001" customHeight="1">
      <c r="B41" s="60"/>
      <c r="C41" s="61"/>
      <c r="D41" s="62"/>
      <c r="E41" s="62"/>
      <c r="F41" s="63"/>
      <c r="G41" s="57" t="str">
        <f t="shared" si="0"/>
        <v/>
      </c>
      <c r="H41" s="58"/>
      <c r="I41" s="59"/>
      <c r="J41" s="2"/>
    </row>
    <row r="42" spans="2:16383" ht="20.100000000000001" customHeight="1" thickBot="1">
      <c r="B42" s="64"/>
      <c r="C42" s="65"/>
      <c r="D42" s="66"/>
      <c r="E42" s="66"/>
      <c r="F42" s="67"/>
      <c r="G42" s="57" t="str">
        <f t="shared" si="0"/>
        <v/>
      </c>
      <c r="H42" s="58"/>
      <c r="I42" s="59"/>
      <c r="J42" s="2"/>
    </row>
    <row r="43" spans="2:16383" ht="20.100000000000001" customHeight="1">
      <c r="C43" s="2"/>
      <c r="D43" s="68"/>
      <c r="E43" s="68"/>
      <c r="F43" s="69"/>
      <c r="G43" s="2"/>
      <c r="J43" s="2"/>
    </row>
    <row r="44" spans="2:16383" customFormat="1" ht="33.75" customHeight="1">
      <c r="B44" s="8" t="s">
        <v>78</v>
      </c>
      <c r="C44" s="16"/>
      <c r="D44" s="1"/>
      <c r="E44" s="1"/>
      <c r="F44" s="1"/>
      <c r="G44" s="1"/>
      <c r="H44" s="1"/>
      <c r="I44" s="1"/>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2"/>
      <c r="XFB44" s="2"/>
      <c r="XFC44" s="2"/>
    </row>
    <row r="45" spans="2:16383" ht="20.100000000000001" customHeight="1" thickBot="1">
      <c r="C45" s="2"/>
      <c r="E45" s="2"/>
      <c r="G45" s="2"/>
      <c r="J45" s="2"/>
    </row>
    <row r="46" spans="2:16383" ht="20.100000000000001" customHeight="1">
      <c r="B46" s="47" t="s">
        <v>62</v>
      </c>
      <c r="C46" s="48" t="s">
        <v>79</v>
      </c>
      <c r="E46" s="49" t="s">
        <v>68</v>
      </c>
      <c r="F46" s="140"/>
      <c r="G46" s="141"/>
      <c r="H46" s="141"/>
      <c r="I46" s="142"/>
      <c r="J46" s="2"/>
    </row>
    <row r="47" spans="2:16383" ht="20.100000000000001" customHeight="1">
      <c r="B47" s="47" t="s">
        <v>69</v>
      </c>
      <c r="C47" s="48" t="s">
        <v>70</v>
      </c>
      <c r="E47" s="137" t="s">
        <v>71</v>
      </c>
      <c r="F47" s="143"/>
      <c r="G47" s="144"/>
      <c r="H47" s="144"/>
      <c r="I47" s="145"/>
      <c r="J47" s="2"/>
    </row>
    <row r="48" spans="2:16383" ht="20.100000000000001" customHeight="1" thickBot="1">
      <c r="C48" s="2"/>
      <c r="D48" s="50"/>
      <c r="E48" s="137"/>
      <c r="F48" s="146"/>
      <c r="G48" s="147"/>
      <c r="H48" s="147"/>
      <c r="I48" s="148"/>
      <c r="J48" s="2"/>
    </row>
    <row r="49" spans="2:10" ht="20.100000000000001" customHeight="1">
      <c r="C49" s="2"/>
      <c r="E49" s="2"/>
      <c r="G49" s="2"/>
      <c r="J49" s="2"/>
    </row>
    <row r="50" spans="2:10" ht="20.100000000000001" customHeight="1">
      <c r="C50" s="2"/>
      <c r="E50" s="2" t="s">
        <v>72</v>
      </c>
      <c r="G50" s="2"/>
      <c r="J50" s="2"/>
    </row>
    <row r="51" spans="2:10" ht="20.100000000000001" customHeight="1">
      <c r="C51" s="2"/>
      <c r="E51" s="2"/>
      <c r="G51" s="2"/>
      <c r="J51" s="2"/>
    </row>
    <row r="52" spans="2:10" ht="39.950000000000003" customHeight="1" thickBot="1">
      <c r="B52" s="42" t="s">
        <v>73</v>
      </c>
      <c r="C52" s="42" t="s">
        <v>74</v>
      </c>
      <c r="D52" s="42" t="s">
        <v>75</v>
      </c>
      <c r="E52" s="42" t="s">
        <v>76</v>
      </c>
      <c r="F52" s="42" t="str">
        <f>"Measured Quantity ("&amp;C47&amp;")"</f>
        <v>Measured Quantity (kL)</v>
      </c>
      <c r="G52" s="51" t="s">
        <v>77</v>
      </c>
      <c r="H52" s="70"/>
      <c r="I52" s="52"/>
      <c r="J52" s="2"/>
    </row>
    <row r="53" spans="2:10" ht="20.100000000000001" customHeight="1">
      <c r="B53" s="53"/>
      <c r="C53" s="54"/>
      <c r="D53" s="55"/>
      <c r="E53" s="55"/>
      <c r="F53" s="56"/>
      <c r="G53" s="57"/>
      <c r="H53" s="58"/>
      <c r="I53" s="59"/>
      <c r="J53" s="2"/>
    </row>
    <row r="54" spans="2:10" ht="20.100000000000001" customHeight="1">
      <c r="B54" s="60"/>
      <c r="C54" s="61"/>
      <c r="D54" s="62"/>
      <c r="E54" s="62"/>
      <c r="F54" s="63"/>
      <c r="G54" s="57" t="str">
        <f t="shared" ref="G54:G64" si="1">IF(ISBLANK(D54),"",E54-D54+1)</f>
        <v/>
      </c>
      <c r="H54" s="58"/>
      <c r="I54" s="59"/>
      <c r="J54" s="2"/>
    </row>
    <row r="55" spans="2:10" ht="20.100000000000001" customHeight="1">
      <c r="B55" s="60"/>
      <c r="C55" s="61"/>
      <c r="D55" s="62"/>
      <c r="E55" s="62"/>
      <c r="F55" s="63"/>
      <c r="G55" s="57" t="str">
        <f t="shared" si="1"/>
        <v/>
      </c>
      <c r="H55" s="58"/>
      <c r="I55" s="59"/>
      <c r="J55" s="2"/>
    </row>
    <row r="56" spans="2:10" ht="20.100000000000001" customHeight="1">
      <c r="B56" s="60"/>
      <c r="C56" s="61"/>
      <c r="D56" s="62"/>
      <c r="E56" s="62"/>
      <c r="F56" s="63"/>
      <c r="G56" s="57" t="str">
        <f t="shared" si="1"/>
        <v/>
      </c>
      <c r="H56" s="58"/>
      <c r="I56" s="59"/>
      <c r="J56" s="2"/>
    </row>
    <row r="57" spans="2:10" ht="20.100000000000001" customHeight="1">
      <c r="B57" s="60"/>
      <c r="C57" s="61"/>
      <c r="D57" s="62"/>
      <c r="E57" s="62"/>
      <c r="F57" s="63"/>
      <c r="G57" s="57" t="str">
        <f t="shared" si="1"/>
        <v/>
      </c>
      <c r="H57" s="58"/>
      <c r="I57" s="59"/>
      <c r="J57" s="2"/>
    </row>
    <row r="58" spans="2:10" ht="20.100000000000001" customHeight="1">
      <c r="B58" s="60"/>
      <c r="C58" s="61"/>
      <c r="D58" s="62"/>
      <c r="E58" s="62"/>
      <c r="F58" s="63"/>
      <c r="G58" s="57" t="str">
        <f t="shared" si="1"/>
        <v/>
      </c>
      <c r="H58" s="58"/>
      <c r="I58" s="59"/>
      <c r="J58" s="2"/>
    </row>
    <row r="59" spans="2:10" ht="20.100000000000001" customHeight="1">
      <c r="B59" s="60"/>
      <c r="C59" s="61"/>
      <c r="D59" s="62"/>
      <c r="E59" s="62"/>
      <c r="F59" s="63"/>
      <c r="G59" s="57" t="str">
        <f t="shared" si="1"/>
        <v/>
      </c>
      <c r="H59" s="58"/>
      <c r="I59" s="59"/>
      <c r="J59" s="2"/>
    </row>
    <row r="60" spans="2:10" ht="20.100000000000001" customHeight="1">
      <c r="B60" s="60"/>
      <c r="C60" s="61"/>
      <c r="D60" s="62"/>
      <c r="E60" s="62"/>
      <c r="F60" s="63"/>
      <c r="G60" s="57" t="str">
        <f t="shared" si="1"/>
        <v/>
      </c>
      <c r="H60" s="58"/>
      <c r="I60" s="59"/>
      <c r="J60" s="2"/>
    </row>
    <row r="61" spans="2:10" ht="20.100000000000001" customHeight="1">
      <c r="B61" s="60"/>
      <c r="C61" s="61"/>
      <c r="D61" s="62"/>
      <c r="E61" s="62"/>
      <c r="F61" s="63"/>
      <c r="G61" s="57" t="str">
        <f t="shared" si="1"/>
        <v/>
      </c>
      <c r="H61" s="58"/>
      <c r="I61" s="59"/>
      <c r="J61" s="2"/>
    </row>
    <row r="62" spans="2:10" ht="20.100000000000001" customHeight="1">
      <c r="B62" s="60"/>
      <c r="C62" s="61"/>
      <c r="D62" s="62"/>
      <c r="E62" s="62"/>
      <c r="F62" s="63"/>
      <c r="G62" s="57" t="str">
        <f t="shared" si="1"/>
        <v/>
      </c>
      <c r="H62" s="58"/>
      <c r="I62" s="59"/>
      <c r="J62" s="2"/>
    </row>
    <row r="63" spans="2:10" ht="20.100000000000001" customHeight="1">
      <c r="B63" s="60"/>
      <c r="C63" s="61"/>
      <c r="D63" s="62"/>
      <c r="E63" s="62"/>
      <c r="F63" s="63"/>
      <c r="G63" s="57" t="str">
        <f t="shared" si="1"/>
        <v/>
      </c>
      <c r="H63" s="58"/>
      <c r="I63" s="59"/>
      <c r="J63" s="2"/>
    </row>
    <row r="64" spans="2:10" ht="20.100000000000001" customHeight="1" thickBot="1">
      <c r="B64" s="64"/>
      <c r="C64" s="65"/>
      <c r="D64" s="66"/>
      <c r="E64" s="66"/>
      <c r="F64" s="67"/>
      <c r="G64" s="57" t="str">
        <f t="shared" si="1"/>
        <v/>
      </c>
      <c r="H64" s="58"/>
      <c r="I64" s="59"/>
      <c r="J64" s="2"/>
    </row>
    <row r="65" spans="2:16383" ht="20.100000000000001" customHeight="1">
      <c r="C65" s="2"/>
      <c r="D65" s="68"/>
      <c r="E65" s="68"/>
      <c r="F65" s="69"/>
      <c r="G65" s="2"/>
      <c r="J65" s="2"/>
    </row>
    <row r="66" spans="2:16383" customFormat="1" ht="33.75" customHeight="1">
      <c r="B66" s="8" t="s">
        <v>80</v>
      </c>
      <c r="C66" s="16"/>
      <c r="D66" s="1"/>
      <c r="E66" s="1"/>
      <c r="F66" s="1"/>
      <c r="G66" s="1"/>
      <c r="H66" s="1"/>
      <c r="I66" s="1"/>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c r="XEK66" s="2"/>
      <c r="XEL66" s="2"/>
      <c r="XEM66" s="2"/>
      <c r="XEN66" s="2"/>
      <c r="XEO66" s="2"/>
      <c r="XEP66" s="2"/>
      <c r="XEQ66" s="2"/>
      <c r="XER66" s="2"/>
      <c r="XES66" s="2"/>
      <c r="XET66" s="2"/>
      <c r="XEU66" s="2"/>
      <c r="XEV66" s="2"/>
      <c r="XEW66" s="2"/>
      <c r="XEX66" s="2"/>
      <c r="XEY66" s="2"/>
      <c r="XEZ66" s="2"/>
      <c r="XFA66" s="2"/>
      <c r="XFB66" s="2"/>
      <c r="XFC66" s="2"/>
    </row>
    <row r="67" spans="2:16383" ht="20.100000000000001" customHeight="1" thickBot="1">
      <c r="C67" s="2"/>
      <c r="E67" s="2"/>
      <c r="G67" s="2"/>
      <c r="J67" s="2"/>
    </row>
    <row r="68" spans="2:16383" ht="20.100000000000001" customHeight="1">
      <c r="B68" s="47" t="s">
        <v>62</v>
      </c>
      <c r="C68" s="48" t="s">
        <v>81</v>
      </c>
      <c r="E68" s="49" t="s">
        <v>68</v>
      </c>
      <c r="F68" s="140"/>
      <c r="G68" s="141"/>
      <c r="H68" s="141"/>
      <c r="I68" s="142"/>
      <c r="J68" s="2"/>
    </row>
    <row r="69" spans="2:16383" ht="20.100000000000001" customHeight="1">
      <c r="B69" s="47" t="s">
        <v>69</v>
      </c>
      <c r="C69" s="48" t="s">
        <v>70</v>
      </c>
      <c r="E69" s="137" t="s">
        <v>71</v>
      </c>
      <c r="F69" s="143"/>
      <c r="G69" s="144"/>
      <c r="H69" s="144"/>
      <c r="I69" s="145"/>
      <c r="J69" s="2"/>
    </row>
    <row r="70" spans="2:16383" ht="20.100000000000001" customHeight="1" thickBot="1">
      <c r="C70" s="2"/>
      <c r="D70" s="50"/>
      <c r="E70" s="137"/>
      <c r="F70" s="146"/>
      <c r="G70" s="147"/>
      <c r="H70" s="147"/>
      <c r="I70" s="148"/>
      <c r="J70" s="2"/>
    </row>
    <row r="71" spans="2:16383" ht="20.100000000000001" customHeight="1">
      <c r="C71" s="2"/>
      <c r="E71" s="2"/>
      <c r="G71" s="2"/>
      <c r="J71" s="2"/>
    </row>
    <row r="72" spans="2:16383" ht="20.100000000000001" customHeight="1">
      <c r="C72" s="2"/>
      <c r="E72" s="2" t="s">
        <v>72</v>
      </c>
      <c r="G72" s="2"/>
      <c r="J72" s="2"/>
    </row>
    <row r="73" spans="2:16383" ht="20.100000000000001" customHeight="1">
      <c r="C73" s="2"/>
      <c r="E73" s="2"/>
      <c r="G73" s="2"/>
      <c r="J73" s="2"/>
    </row>
    <row r="74" spans="2:16383" ht="39.950000000000003" customHeight="1" thickBot="1">
      <c r="B74" s="42" t="s">
        <v>73</v>
      </c>
      <c r="C74" s="42" t="s">
        <v>74</v>
      </c>
      <c r="D74" s="42" t="s">
        <v>75</v>
      </c>
      <c r="E74" s="42" t="s">
        <v>76</v>
      </c>
      <c r="F74" s="42" t="str">
        <f>"Measured Quantity ("&amp;C69&amp;")"</f>
        <v>Measured Quantity (kL)</v>
      </c>
      <c r="G74" s="51" t="s">
        <v>77</v>
      </c>
      <c r="H74" s="70"/>
      <c r="I74" s="52"/>
      <c r="J74" s="2"/>
    </row>
    <row r="75" spans="2:16383" ht="20.100000000000001" customHeight="1">
      <c r="B75" s="53"/>
      <c r="C75" s="54"/>
      <c r="D75" s="55"/>
      <c r="E75" s="55"/>
      <c r="F75" s="56"/>
      <c r="G75" s="57" t="str">
        <f t="shared" ref="G75:G86" si="2">IF(ISBLANK(D75),"",E75-D75+1)</f>
        <v/>
      </c>
      <c r="H75" s="58"/>
      <c r="I75" s="59"/>
      <c r="J75" s="2"/>
    </row>
    <row r="76" spans="2:16383" ht="20.100000000000001" customHeight="1">
      <c r="B76" s="60"/>
      <c r="C76" s="61"/>
      <c r="D76" s="62"/>
      <c r="E76" s="62"/>
      <c r="F76" s="63"/>
      <c r="G76" s="57" t="str">
        <f t="shared" si="2"/>
        <v/>
      </c>
      <c r="H76" s="58"/>
      <c r="I76" s="59"/>
      <c r="J76" s="2"/>
    </row>
    <row r="77" spans="2:16383" ht="20.100000000000001" customHeight="1">
      <c r="B77" s="60"/>
      <c r="C77" s="61"/>
      <c r="D77" s="62"/>
      <c r="E77" s="62"/>
      <c r="F77" s="63"/>
      <c r="G77" s="57" t="str">
        <f t="shared" si="2"/>
        <v/>
      </c>
      <c r="H77" s="58"/>
      <c r="I77" s="59"/>
      <c r="J77" s="2"/>
    </row>
    <row r="78" spans="2:16383" ht="20.100000000000001" customHeight="1">
      <c r="B78" s="60"/>
      <c r="C78" s="61"/>
      <c r="D78" s="62"/>
      <c r="E78" s="62"/>
      <c r="F78" s="63"/>
      <c r="G78" s="57" t="str">
        <f t="shared" si="2"/>
        <v/>
      </c>
      <c r="H78" s="58"/>
      <c r="I78" s="59"/>
      <c r="J78" s="2"/>
    </row>
    <row r="79" spans="2:16383" ht="20.100000000000001" customHeight="1">
      <c r="B79" s="60"/>
      <c r="C79" s="61"/>
      <c r="D79" s="62"/>
      <c r="E79" s="62"/>
      <c r="F79" s="63"/>
      <c r="G79" s="57" t="str">
        <f t="shared" si="2"/>
        <v/>
      </c>
      <c r="H79" s="58"/>
      <c r="I79" s="59"/>
      <c r="J79" s="2"/>
    </row>
    <row r="80" spans="2:16383" ht="20.100000000000001" customHeight="1">
      <c r="B80" s="60"/>
      <c r="C80" s="61"/>
      <c r="D80" s="62"/>
      <c r="E80" s="62"/>
      <c r="F80" s="63"/>
      <c r="G80" s="57" t="str">
        <f t="shared" si="2"/>
        <v/>
      </c>
      <c r="H80" s="58"/>
      <c r="I80" s="59"/>
      <c r="J80" s="2"/>
    </row>
    <row r="81" spans="2:16383" ht="20.100000000000001" customHeight="1">
      <c r="B81" s="60"/>
      <c r="C81" s="61"/>
      <c r="D81" s="62"/>
      <c r="E81" s="62"/>
      <c r="F81" s="63"/>
      <c r="G81" s="57" t="str">
        <f t="shared" si="2"/>
        <v/>
      </c>
      <c r="H81" s="58"/>
      <c r="I81" s="59"/>
      <c r="J81" s="2"/>
    </row>
    <row r="82" spans="2:16383" ht="20.100000000000001" customHeight="1">
      <c r="B82" s="60"/>
      <c r="C82" s="61"/>
      <c r="D82" s="62"/>
      <c r="E82" s="62"/>
      <c r="F82" s="63"/>
      <c r="G82" s="57" t="str">
        <f t="shared" si="2"/>
        <v/>
      </c>
      <c r="H82" s="58"/>
      <c r="I82" s="59"/>
      <c r="J82" s="2"/>
    </row>
    <row r="83" spans="2:16383" ht="20.100000000000001" customHeight="1">
      <c r="B83" s="60"/>
      <c r="C83" s="61"/>
      <c r="D83" s="62"/>
      <c r="E83" s="62"/>
      <c r="F83" s="63"/>
      <c r="G83" s="57" t="str">
        <f t="shared" si="2"/>
        <v/>
      </c>
      <c r="H83" s="58"/>
      <c r="I83" s="59"/>
      <c r="J83" s="2"/>
    </row>
    <row r="84" spans="2:16383" ht="20.100000000000001" customHeight="1">
      <c r="B84" s="60"/>
      <c r="C84" s="61"/>
      <c r="D84" s="62"/>
      <c r="E84" s="62"/>
      <c r="F84" s="63"/>
      <c r="G84" s="57" t="str">
        <f t="shared" si="2"/>
        <v/>
      </c>
      <c r="H84" s="58"/>
      <c r="I84" s="59"/>
      <c r="J84" s="2"/>
    </row>
    <row r="85" spans="2:16383" ht="20.100000000000001" customHeight="1">
      <c r="B85" s="60"/>
      <c r="C85" s="61"/>
      <c r="D85" s="62"/>
      <c r="E85" s="62"/>
      <c r="F85" s="63"/>
      <c r="G85" s="57" t="str">
        <f t="shared" si="2"/>
        <v/>
      </c>
      <c r="H85" s="58"/>
      <c r="I85" s="59"/>
      <c r="J85" s="2"/>
    </row>
    <row r="86" spans="2:16383" ht="20.100000000000001" customHeight="1" thickBot="1">
      <c r="B86" s="64"/>
      <c r="C86" s="65"/>
      <c r="D86" s="66"/>
      <c r="E86" s="66"/>
      <c r="F86" s="67"/>
      <c r="G86" s="57" t="str">
        <f t="shared" si="2"/>
        <v/>
      </c>
      <c r="H86" s="58"/>
      <c r="I86" s="59"/>
      <c r="J86" s="2"/>
    </row>
    <row r="87" spans="2:16383" ht="20.100000000000001" customHeight="1">
      <c r="B87" s="71"/>
      <c r="C87" s="72"/>
      <c r="D87" s="73"/>
      <c r="E87" s="73"/>
      <c r="F87" s="71"/>
      <c r="G87" s="74"/>
      <c r="H87" s="58"/>
      <c r="I87" s="59"/>
      <c r="J87" s="2"/>
    </row>
    <row r="88" spans="2:16383" customFormat="1" ht="33.75" customHeight="1">
      <c r="B88" s="8" t="s">
        <v>82</v>
      </c>
      <c r="C88" s="16"/>
      <c r="D88" s="1"/>
      <c r="E88" s="1"/>
      <c r="F88" s="1"/>
      <c r="G88" s="1"/>
      <c r="H88" s="1"/>
      <c r="I88" s="1"/>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c r="EKM88" s="2"/>
      <c r="EKN88" s="2"/>
      <c r="EKO88" s="2"/>
      <c r="EKP88" s="2"/>
      <c r="EKQ88" s="2"/>
      <c r="EKR88" s="2"/>
      <c r="EKS88" s="2"/>
      <c r="EKT88" s="2"/>
      <c r="EKU88" s="2"/>
      <c r="EKV88" s="2"/>
      <c r="EKW88" s="2"/>
      <c r="EKX88" s="2"/>
      <c r="EKY88" s="2"/>
      <c r="EKZ88" s="2"/>
      <c r="ELA88" s="2"/>
      <c r="ELB88" s="2"/>
      <c r="ELC88" s="2"/>
      <c r="ELD88" s="2"/>
      <c r="ELE88" s="2"/>
      <c r="ELF88" s="2"/>
      <c r="ELG88" s="2"/>
      <c r="ELH88" s="2"/>
      <c r="ELI88" s="2"/>
      <c r="ELJ88" s="2"/>
      <c r="ELK88" s="2"/>
      <c r="ELL88" s="2"/>
      <c r="ELM88" s="2"/>
      <c r="ELN88" s="2"/>
      <c r="ELO88" s="2"/>
      <c r="ELP88" s="2"/>
      <c r="ELQ88" s="2"/>
      <c r="ELR88" s="2"/>
      <c r="ELS88" s="2"/>
      <c r="ELT88" s="2"/>
      <c r="ELU88" s="2"/>
      <c r="ELV88" s="2"/>
      <c r="ELW88" s="2"/>
      <c r="ELX88" s="2"/>
      <c r="ELY88" s="2"/>
      <c r="ELZ88" s="2"/>
      <c r="EMA88" s="2"/>
      <c r="EMB88" s="2"/>
      <c r="EMC88" s="2"/>
      <c r="EMD88" s="2"/>
      <c r="EME88" s="2"/>
      <c r="EMF88" s="2"/>
      <c r="EMG88" s="2"/>
      <c r="EMH88" s="2"/>
      <c r="EMI88" s="2"/>
      <c r="EMJ88" s="2"/>
      <c r="EMK88" s="2"/>
      <c r="EML88" s="2"/>
      <c r="EMM88" s="2"/>
      <c r="EMN88" s="2"/>
      <c r="EMO88" s="2"/>
      <c r="EMP88" s="2"/>
      <c r="EMQ88" s="2"/>
      <c r="EMR88" s="2"/>
      <c r="EMS88" s="2"/>
      <c r="EMT88" s="2"/>
      <c r="EMU88" s="2"/>
      <c r="EMV88" s="2"/>
      <c r="EMW88" s="2"/>
      <c r="EMX88" s="2"/>
      <c r="EMY88" s="2"/>
      <c r="EMZ88" s="2"/>
      <c r="ENA88" s="2"/>
      <c r="ENB88" s="2"/>
      <c r="ENC88" s="2"/>
      <c r="END88" s="2"/>
      <c r="ENE88" s="2"/>
      <c r="ENF88" s="2"/>
      <c r="ENG88" s="2"/>
      <c r="ENH88" s="2"/>
      <c r="ENI88" s="2"/>
      <c r="ENJ88" s="2"/>
      <c r="ENK88" s="2"/>
      <c r="ENL88" s="2"/>
      <c r="ENM88" s="2"/>
      <c r="ENN88" s="2"/>
      <c r="ENO88" s="2"/>
      <c r="ENP88" s="2"/>
      <c r="ENQ88" s="2"/>
      <c r="ENR88" s="2"/>
      <c r="ENS88" s="2"/>
      <c r="ENT88" s="2"/>
      <c r="ENU88" s="2"/>
      <c r="ENV88" s="2"/>
      <c r="ENW88" s="2"/>
      <c r="ENX88" s="2"/>
      <c r="ENY88" s="2"/>
      <c r="ENZ88" s="2"/>
      <c r="EOA88" s="2"/>
      <c r="EOB88" s="2"/>
      <c r="EOC88" s="2"/>
      <c r="EOD88" s="2"/>
      <c r="EOE88" s="2"/>
      <c r="EOF88" s="2"/>
      <c r="EOG88" s="2"/>
      <c r="EOH88" s="2"/>
      <c r="EOI88" s="2"/>
      <c r="EOJ88" s="2"/>
      <c r="EOK88" s="2"/>
      <c r="EOL88" s="2"/>
      <c r="EOM88" s="2"/>
      <c r="EON88" s="2"/>
      <c r="EOO88" s="2"/>
      <c r="EOP88" s="2"/>
      <c r="EOQ88" s="2"/>
      <c r="EOR88" s="2"/>
      <c r="EOS88" s="2"/>
      <c r="EOT88" s="2"/>
      <c r="EOU88" s="2"/>
      <c r="EOV88" s="2"/>
      <c r="EOW88" s="2"/>
      <c r="EOX88" s="2"/>
      <c r="EOY88" s="2"/>
      <c r="EOZ88" s="2"/>
      <c r="EPA88" s="2"/>
      <c r="EPB88" s="2"/>
      <c r="EPC88" s="2"/>
      <c r="EPD88" s="2"/>
      <c r="EPE88" s="2"/>
      <c r="EPF88" s="2"/>
      <c r="EPG88" s="2"/>
      <c r="EPH88" s="2"/>
      <c r="EPI88" s="2"/>
      <c r="EPJ88" s="2"/>
      <c r="EPK88" s="2"/>
      <c r="EPL88" s="2"/>
      <c r="EPM88" s="2"/>
      <c r="EPN88" s="2"/>
      <c r="EPO88" s="2"/>
      <c r="EPP88" s="2"/>
      <c r="EPQ88" s="2"/>
      <c r="EPR88" s="2"/>
      <c r="EPS88" s="2"/>
      <c r="EPT88" s="2"/>
      <c r="EPU88" s="2"/>
      <c r="EPV88" s="2"/>
      <c r="EPW88" s="2"/>
      <c r="EPX88" s="2"/>
      <c r="EPY88" s="2"/>
      <c r="EPZ88" s="2"/>
      <c r="EQA88" s="2"/>
      <c r="EQB88" s="2"/>
      <c r="EQC88" s="2"/>
      <c r="EQD88" s="2"/>
      <c r="EQE88" s="2"/>
      <c r="EQF88" s="2"/>
      <c r="EQG88" s="2"/>
      <c r="EQH88" s="2"/>
      <c r="EQI88" s="2"/>
      <c r="EQJ88" s="2"/>
      <c r="EQK88" s="2"/>
      <c r="EQL88" s="2"/>
      <c r="EQM88" s="2"/>
      <c r="EQN88" s="2"/>
      <c r="EQO88" s="2"/>
      <c r="EQP88" s="2"/>
      <c r="EQQ88" s="2"/>
      <c r="EQR88" s="2"/>
      <c r="EQS88" s="2"/>
      <c r="EQT88" s="2"/>
      <c r="EQU88" s="2"/>
      <c r="EQV88" s="2"/>
      <c r="EQW88" s="2"/>
      <c r="EQX88" s="2"/>
      <c r="EQY88" s="2"/>
      <c r="EQZ88" s="2"/>
      <c r="ERA88" s="2"/>
      <c r="ERB88" s="2"/>
      <c r="ERC88" s="2"/>
      <c r="ERD88" s="2"/>
      <c r="ERE88" s="2"/>
      <c r="ERF88" s="2"/>
      <c r="ERG88" s="2"/>
      <c r="ERH88" s="2"/>
      <c r="ERI88" s="2"/>
      <c r="ERJ88" s="2"/>
      <c r="ERK88" s="2"/>
      <c r="ERL88" s="2"/>
      <c r="ERM88" s="2"/>
      <c r="ERN88" s="2"/>
      <c r="ERO88" s="2"/>
      <c r="ERP88" s="2"/>
      <c r="ERQ88" s="2"/>
      <c r="ERR88" s="2"/>
      <c r="ERS88" s="2"/>
      <c r="ERT88" s="2"/>
      <c r="ERU88" s="2"/>
      <c r="ERV88" s="2"/>
      <c r="ERW88" s="2"/>
      <c r="ERX88" s="2"/>
      <c r="ERY88" s="2"/>
      <c r="ERZ88" s="2"/>
      <c r="ESA88" s="2"/>
      <c r="ESB88" s="2"/>
      <c r="ESC88" s="2"/>
      <c r="ESD88" s="2"/>
      <c r="ESE88" s="2"/>
      <c r="ESF88" s="2"/>
      <c r="ESG88" s="2"/>
      <c r="ESH88" s="2"/>
      <c r="ESI88" s="2"/>
      <c r="ESJ88" s="2"/>
      <c r="ESK88" s="2"/>
      <c r="ESL88" s="2"/>
      <c r="ESM88" s="2"/>
      <c r="ESN88" s="2"/>
      <c r="ESO88" s="2"/>
      <c r="ESP88" s="2"/>
      <c r="ESQ88" s="2"/>
      <c r="ESR88" s="2"/>
      <c r="ESS88" s="2"/>
      <c r="EST88" s="2"/>
      <c r="ESU88" s="2"/>
      <c r="ESV88" s="2"/>
      <c r="ESW88" s="2"/>
      <c r="ESX88" s="2"/>
      <c r="ESY88" s="2"/>
      <c r="ESZ88" s="2"/>
      <c r="ETA88" s="2"/>
      <c r="ETB88" s="2"/>
      <c r="ETC88" s="2"/>
      <c r="ETD88" s="2"/>
      <c r="ETE88" s="2"/>
      <c r="ETF88" s="2"/>
      <c r="ETG88" s="2"/>
      <c r="ETH88" s="2"/>
      <c r="ETI88" s="2"/>
      <c r="ETJ88" s="2"/>
      <c r="ETK88" s="2"/>
      <c r="ETL88" s="2"/>
      <c r="ETM88" s="2"/>
      <c r="ETN88" s="2"/>
      <c r="ETO88" s="2"/>
      <c r="ETP88" s="2"/>
      <c r="ETQ88" s="2"/>
      <c r="ETR88" s="2"/>
      <c r="ETS88" s="2"/>
      <c r="ETT88" s="2"/>
      <c r="ETU88" s="2"/>
      <c r="ETV88" s="2"/>
      <c r="ETW88" s="2"/>
      <c r="ETX88" s="2"/>
      <c r="ETY88" s="2"/>
      <c r="ETZ88" s="2"/>
      <c r="EUA88" s="2"/>
      <c r="EUB88" s="2"/>
      <c r="EUC88" s="2"/>
      <c r="EUD88" s="2"/>
      <c r="EUE88" s="2"/>
      <c r="EUF88" s="2"/>
      <c r="EUG88" s="2"/>
      <c r="EUH88" s="2"/>
      <c r="EUI88" s="2"/>
      <c r="EUJ88" s="2"/>
      <c r="EUK88" s="2"/>
      <c r="EUL88" s="2"/>
      <c r="EUM88" s="2"/>
      <c r="EUN88" s="2"/>
      <c r="EUO88" s="2"/>
      <c r="EUP88" s="2"/>
      <c r="EUQ88" s="2"/>
      <c r="EUR88" s="2"/>
      <c r="EUS88" s="2"/>
      <c r="EUT88" s="2"/>
      <c r="EUU88" s="2"/>
      <c r="EUV88" s="2"/>
      <c r="EUW88" s="2"/>
      <c r="EUX88" s="2"/>
      <c r="EUY88" s="2"/>
      <c r="EUZ88" s="2"/>
      <c r="EVA88" s="2"/>
      <c r="EVB88" s="2"/>
      <c r="EVC88" s="2"/>
      <c r="EVD88" s="2"/>
      <c r="EVE88" s="2"/>
      <c r="EVF88" s="2"/>
      <c r="EVG88" s="2"/>
      <c r="EVH88" s="2"/>
      <c r="EVI88" s="2"/>
      <c r="EVJ88" s="2"/>
      <c r="EVK88" s="2"/>
      <c r="EVL88" s="2"/>
      <c r="EVM88" s="2"/>
      <c r="EVN88" s="2"/>
      <c r="EVO88" s="2"/>
      <c r="EVP88" s="2"/>
      <c r="EVQ88" s="2"/>
      <c r="EVR88" s="2"/>
      <c r="EVS88" s="2"/>
      <c r="EVT88" s="2"/>
      <c r="EVU88" s="2"/>
      <c r="EVV88" s="2"/>
      <c r="EVW88" s="2"/>
      <c r="EVX88" s="2"/>
      <c r="EVY88" s="2"/>
      <c r="EVZ88" s="2"/>
      <c r="EWA88" s="2"/>
      <c r="EWB88" s="2"/>
      <c r="EWC88" s="2"/>
      <c r="EWD88" s="2"/>
      <c r="EWE88" s="2"/>
      <c r="EWF88" s="2"/>
      <c r="EWG88" s="2"/>
      <c r="EWH88" s="2"/>
      <c r="EWI88" s="2"/>
      <c r="EWJ88" s="2"/>
      <c r="EWK88" s="2"/>
      <c r="EWL88" s="2"/>
      <c r="EWM88" s="2"/>
      <c r="EWN88" s="2"/>
      <c r="EWO88" s="2"/>
      <c r="EWP88" s="2"/>
      <c r="EWQ88" s="2"/>
      <c r="EWR88" s="2"/>
      <c r="EWS88" s="2"/>
      <c r="EWT88" s="2"/>
      <c r="EWU88" s="2"/>
      <c r="EWV88" s="2"/>
      <c r="EWW88" s="2"/>
      <c r="EWX88" s="2"/>
      <c r="EWY88" s="2"/>
      <c r="EWZ88" s="2"/>
      <c r="EXA88" s="2"/>
      <c r="EXB88" s="2"/>
      <c r="EXC88" s="2"/>
      <c r="EXD88" s="2"/>
      <c r="EXE88" s="2"/>
      <c r="EXF88" s="2"/>
      <c r="EXG88" s="2"/>
      <c r="EXH88" s="2"/>
      <c r="EXI88" s="2"/>
      <c r="EXJ88" s="2"/>
      <c r="EXK88" s="2"/>
      <c r="EXL88" s="2"/>
      <c r="EXM88" s="2"/>
      <c r="EXN88" s="2"/>
      <c r="EXO88" s="2"/>
      <c r="EXP88" s="2"/>
      <c r="EXQ88" s="2"/>
      <c r="EXR88" s="2"/>
      <c r="EXS88" s="2"/>
      <c r="EXT88" s="2"/>
      <c r="EXU88" s="2"/>
      <c r="EXV88" s="2"/>
      <c r="EXW88" s="2"/>
      <c r="EXX88" s="2"/>
      <c r="EXY88" s="2"/>
      <c r="EXZ88" s="2"/>
      <c r="EYA88" s="2"/>
      <c r="EYB88" s="2"/>
      <c r="EYC88" s="2"/>
      <c r="EYD88" s="2"/>
      <c r="EYE88" s="2"/>
      <c r="EYF88" s="2"/>
      <c r="EYG88" s="2"/>
      <c r="EYH88" s="2"/>
      <c r="EYI88" s="2"/>
      <c r="EYJ88" s="2"/>
      <c r="EYK88" s="2"/>
      <c r="EYL88" s="2"/>
      <c r="EYM88" s="2"/>
      <c r="EYN88" s="2"/>
      <c r="EYO88" s="2"/>
      <c r="EYP88" s="2"/>
      <c r="EYQ88" s="2"/>
      <c r="EYR88" s="2"/>
      <c r="EYS88" s="2"/>
      <c r="EYT88" s="2"/>
      <c r="EYU88" s="2"/>
      <c r="EYV88" s="2"/>
      <c r="EYW88" s="2"/>
      <c r="EYX88" s="2"/>
      <c r="EYY88" s="2"/>
      <c r="EYZ88" s="2"/>
      <c r="EZA88" s="2"/>
      <c r="EZB88" s="2"/>
      <c r="EZC88" s="2"/>
      <c r="EZD88" s="2"/>
      <c r="EZE88" s="2"/>
      <c r="EZF88" s="2"/>
      <c r="EZG88" s="2"/>
      <c r="EZH88" s="2"/>
      <c r="EZI88" s="2"/>
      <c r="EZJ88" s="2"/>
      <c r="EZK88" s="2"/>
      <c r="EZL88" s="2"/>
      <c r="EZM88" s="2"/>
      <c r="EZN88" s="2"/>
      <c r="EZO88" s="2"/>
      <c r="EZP88" s="2"/>
      <c r="EZQ88" s="2"/>
      <c r="EZR88" s="2"/>
      <c r="EZS88" s="2"/>
      <c r="EZT88" s="2"/>
      <c r="EZU88" s="2"/>
      <c r="EZV88" s="2"/>
      <c r="EZW88" s="2"/>
      <c r="EZX88" s="2"/>
      <c r="EZY88" s="2"/>
      <c r="EZZ88" s="2"/>
      <c r="FAA88" s="2"/>
      <c r="FAB88" s="2"/>
      <c r="FAC88" s="2"/>
      <c r="FAD88" s="2"/>
      <c r="FAE88" s="2"/>
      <c r="FAF88" s="2"/>
      <c r="FAG88" s="2"/>
      <c r="FAH88" s="2"/>
      <c r="FAI88" s="2"/>
      <c r="FAJ88" s="2"/>
      <c r="FAK88" s="2"/>
      <c r="FAL88" s="2"/>
      <c r="FAM88" s="2"/>
      <c r="FAN88" s="2"/>
      <c r="FAO88" s="2"/>
      <c r="FAP88" s="2"/>
      <c r="FAQ88" s="2"/>
      <c r="FAR88" s="2"/>
      <c r="FAS88" s="2"/>
      <c r="FAT88" s="2"/>
      <c r="FAU88" s="2"/>
      <c r="FAV88" s="2"/>
      <c r="FAW88" s="2"/>
      <c r="FAX88" s="2"/>
      <c r="FAY88" s="2"/>
      <c r="FAZ88" s="2"/>
      <c r="FBA88" s="2"/>
      <c r="FBB88" s="2"/>
      <c r="FBC88" s="2"/>
      <c r="FBD88" s="2"/>
      <c r="FBE88" s="2"/>
      <c r="FBF88" s="2"/>
      <c r="FBG88" s="2"/>
      <c r="FBH88" s="2"/>
      <c r="FBI88" s="2"/>
      <c r="FBJ88" s="2"/>
      <c r="FBK88" s="2"/>
      <c r="FBL88" s="2"/>
      <c r="FBM88" s="2"/>
      <c r="FBN88" s="2"/>
      <c r="FBO88" s="2"/>
      <c r="FBP88" s="2"/>
      <c r="FBQ88" s="2"/>
      <c r="FBR88" s="2"/>
      <c r="FBS88" s="2"/>
      <c r="FBT88" s="2"/>
      <c r="FBU88" s="2"/>
      <c r="FBV88" s="2"/>
      <c r="FBW88" s="2"/>
      <c r="FBX88" s="2"/>
      <c r="FBY88" s="2"/>
      <c r="FBZ88" s="2"/>
      <c r="FCA88" s="2"/>
      <c r="FCB88" s="2"/>
      <c r="FCC88" s="2"/>
      <c r="FCD88" s="2"/>
      <c r="FCE88" s="2"/>
      <c r="FCF88" s="2"/>
      <c r="FCG88" s="2"/>
      <c r="FCH88" s="2"/>
      <c r="FCI88" s="2"/>
      <c r="FCJ88" s="2"/>
      <c r="FCK88" s="2"/>
      <c r="FCL88" s="2"/>
      <c r="FCM88" s="2"/>
      <c r="FCN88" s="2"/>
      <c r="FCO88" s="2"/>
      <c r="FCP88" s="2"/>
      <c r="FCQ88" s="2"/>
      <c r="FCR88" s="2"/>
      <c r="FCS88" s="2"/>
      <c r="FCT88" s="2"/>
      <c r="FCU88" s="2"/>
      <c r="FCV88" s="2"/>
      <c r="FCW88" s="2"/>
      <c r="FCX88" s="2"/>
      <c r="FCY88" s="2"/>
      <c r="FCZ88" s="2"/>
      <c r="FDA88" s="2"/>
      <c r="FDB88" s="2"/>
      <c r="FDC88" s="2"/>
      <c r="FDD88" s="2"/>
      <c r="FDE88" s="2"/>
      <c r="FDF88" s="2"/>
      <c r="FDG88" s="2"/>
      <c r="FDH88" s="2"/>
      <c r="FDI88" s="2"/>
      <c r="FDJ88" s="2"/>
      <c r="FDK88" s="2"/>
      <c r="FDL88" s="2"/>
      <c r="FDM88" s="2"/>
      <c r="FDN88" s="2"/>
      <c r="FDO88" s="2"/>
      <c r="FDP88" s="2"/>
      <c r="FDQ88" s="2"/>
      <c r="FDR88" s="2"/>
      <c r="FDS88" s="2"/>
      <c r="FDT88" s="2"/>
      <c r="FDU88" s="2"/>
      <c r="FDV88" s="2"/>
      <c r="FDW88" s="2"/>
      <c r="FDX88" s="2"/>
      <c r="FDY88" s="2"/>
      <c r="FDZ88" s="2"/>
      <c r="FEA88" s="2"/>
      <c r="FEB88" s="2"/>
      <c r="FEC88" s="2"/>
      <c r="FED88" s="2"/>
      <c r="FEE88" s="2"/>
      <c r="FEF88" s="2"/>
      <c r="FEG88" s="2"/>
      <c r="FEH88" s="2"/>
      <c r="FEI88" s="2"/>
      <c r="FEJ88" s="2"/>
      <c r="FEK88" s="2"/>
      <c r="FEL88" s="2"/>
      <c r="FEM88" s="2"/>
      <c r="FEN88" s="2"/>
      <c r="FEO88" s="2"/>
      <c r="FEP88" s="2"/>
      <c r="FEQ88" s="2"/>
      <c r="FER88" s="2"/>
      <c r="FES88" s="2"/>
      <c r="FET88" s="2"/>
      <c r="FEU88" s="2"/>
      <c r="FEV88" s="2"/>
      <c r="FEW88" s="2"/>
      <c r="FEX88" s="2"/>
      <c r="FEY88" s="2"/>
      <c r="FEZ88" s="2"/>
      <c r="FFA88" s="2"/>
      <c r="FFB88" s="2"/>
      <c r="FFC88" s="2"/>
      <c r="FFD88" s="2"/>
      <c r="FFE88" s="2"/>
      <c r="FFF88" s="2"/>
      <c r="FFG88" s="2"/>
      <c r="FFH88" s="2"/>
      <c r="FFI88" s="2"/>
      <c r="FFJ88" s="2"/>
      <c r="FFK88" s="2"/>
      <c r="FFL88" s="2"/>
      <c r="FFM88" s="2"/>
      <c r="FFN88" s="2"/>
      <c r="FFO88" s="2"/>
      <c r="FFP88" s="2"/>
      <c r="FFQ88" s="2"/>
      <c r="FFR88" s="2"/>
      <c r="FFS88" s="2"/>
      <c r="FFT88" s="2"/>
      <c r="FFU88" s="2"/>
      <c r="FFV88" s="2"/>
      <c r="FFW88" s="2"/>
      <c r="FFX88" s="2"/>
      <c r="FFY88" s="2"/>
      <c r="FFZ88" s="2"/>
      <c r="FGA88" s="2"/>
      <c r="FGB88" s="2"/>
      <c r="FGC88" s="2"/>
      <c r="FGD88" s="2"/>
      <c r="FGE88" s="2"/>
      <c r="FGF88" s="2"/>
      <c r="FGG88" s="2"/>
      <c r="FGH88" s="2"/>
      <c r="FGI88" s="2"/>
      <c r="FGJ88" s="2"/>
      <c r="FGK88" s="2"/>
      <c r="FGL88" s="2"/>
      <c r="FGM88" s="2"/>
      <c r="FGN88" s="2"/>
      <c r="FGO88" s="2"/>
      <c r="FGP88" s="2"/>
      <c r="FGQ88" s="2"/>
      <c r="FGR88" s="2"/>
      <c r="FGS88" s="2"/>
      <c r="FGT88" s="2"/>
      <c r="FGU88" s="2"/>
      <c r="FGV88" s="2"/>
      <c r="FGW88" s="2"/>
      <c r="FGX88" s="2"/>
      <c r="FGY88" s="2"/>
      <c r="FGZ88" s="2"/>
      <c r="FHA88" s="2"/>
      <c r="FHB88" s="2"/>
      <c r="FHC88" s="2"/>
      <c r="FHD88" s="2"/>
      <c r="FHE88" s="2"/>
      <c r="FHF88" s="2"/>
      <c r="FHG88" s="2"/>
      <c r="FHH88" s="2"/>
      <c r="FHI88" s="2"/>
      <c r="FHJ88" s="2"/>
      <c r="FHK88" s="2"/>
      <c r="FHL88" s="2"/>
      <c r="FHM88" s="2"/>
      <c r="FHN88" s="2"/>
      <c r="FHO88" s="2"/>
      <c r="FHP88" s="2"/>
      <c r="FHQ88" s="2"/>
      <c r="FHR88" s="2"/>
      <c r="FHS88" s="2"/>
      <c r="FHT88" s="2"/>
      <c r="FHU88" s="2"/>
      <c r="FHV88" s="2"/>
      <c r="FHW88" s="2"/>
      <c r="FHX88" s="2"/>
      <c r="FHY88" s="2"/>
      <c r="FHZ88" s="2"/>
      <c r="FIA88" s="2"/>
      <c r="FIB88" s="2"/>
      <c r="FIC88" s="2"/>
      <c r="FID88" s="2"/>
      <c r="FIE88" s="2"/>
      <c r="FIF88" s="2"/>
      <c r="FIG88" s="2"/>
      <c r="FIH88" s="2"/>
      <c r="FII88" s="2"/>
      <c r="FIJ88" s="2"/>
      <c r="FIK88" s="2"/>
      <c r="FIL88" s="2"/>
      <c r="FIM88" s="2"/>
      <c r="FIN88" s="2"/>
      <c r="FIO88" s="2"/>
      <c r="FIP88" s="2"/>
      <c r="FIQ88" s="2"/>
      <c r="FIR88" s="2"/>
      <c r="FIS88" s="2"/>
      <c r="FIT88" s="2"/>
      <c r="FIU88" s="2"/>
      <c r="FIV88" s="2"/>
      <c r="FIW88" s="2"/>
      <c r="FIX88" s="2"/>
      <c r="FIY88" s="2"/>
      <c r="FIZ88" s="2"/>
      <c r="FJA88" s="2"/>
      <c r="FJB88" s="2"/>
      <c r="FJC88" s="2"/>
      <c r="FJD88" s="2"/>
      <c r="FJE88" s="2"/>
      <c r="FJF88" s="2"/>
      <c r="FJG88" s="2"/>
      <c r="FJH88" s="2"/>
      <c r="FJI88" s="2"/>
      <c r="FJJ88" s="2"/>
      <c r="FJK88" s="2"/>
      <c r="FJL88" s="2"/>
      <c r="FJM88" s="2"/>
      <c r="FJN88" s="2"/>
      <c r="FJO88" s="2"/>
      <c r="FJP88" s="2"/>
      <c r="FJQ88" s="2"/>
      <c r="FJR88" s="2"/>
      <c r="FJS88" s="2"/>
      <c r="FJT88" s="2"/>
      <c r="FJU88" s="2"/>
      <c r="FJV88" s="2"/>
      <c r="FJW88" s="2"/>
      <c r="FJX88" s="2"/>
      <c r="FJY88" s="2"/>
      <c r="FJZ88" s="2"/>
      <c r="FKA88" s="2"/>
      <c r="FKB88" s="2"/>
      <c r="FKC88" s="2"/>
      <c r="FKD88" s="2"/>
      <c r="FKE88" s="2"/>
      <c r="FKF88" s="2"/>
      <c r="FKG88" s="2"/>
      <c r="FKH88" s="2"/>
      <c r="FKI88" s="2"/>
      <c r="FKJ88" s="2"/>
      <c r="FKK88" s="2"/>
      <c r="FKL88" s="2"/>
      <c r="FKM88" s="2"/>
      <c r="FKN88" s="2"/>
      <c r="FKO88" s="2"/>
      <c r="FKP88" s="2"/>
      <c r="FKQ88" s="2"/>
      <c r="FKR88" s="2"/>
      <c r="FKS88" s="2"/>
      <c r="FKT88" s="2"/>
      <c r="FKU88" s="2"/>
      <c r="FKV88" s="2"/>
      <c r="FKW88" s="2"/>
      <c r="FKX88" s="2"/>
      <c r="FKY88" s="2"/>
      <c r="FKZ88" s="2"/>
      <c r="FLA88" s="2"/>
      <c r="FLB88" s="2"/>
      <c r="FLC88" s="2"/>
      <c r="FLD88" s="2"/>
      <c r="FLE88" s="2"/>
      <c r="FLF88" s="2"/>
      <c r="FLG88" s="2"/>
      <c r="FLH88" s="2"/>
      <c r="FLI88" s="2"/>
      <c r="FLJ88" s="2"/>
      <c r="FLK88" s="2"/>
      <c r="FLL88" s="2"/>
      <c r="FLM88" s="2"/>
      <c r="FLN88" s="2"/>
      <c r="FLO88" s="2"/>
      <c r="FLP88" s="2"/>
      <c r="FLQ88" s="2"/>
      <c r="FLR88" s="2"/>
      <c r="FLS88" s="2"/>
      <c r="FLT88" s="2"/>
      <c r="FLU88" s="2"/>
      <c r="FLV88" s="2"/>
      <c r="FLW88" s="2"/>
      <c r="FLX88" s="2"/>
      <c r="FLY88" s="2"/>
      <c r="FLZ88" s="2"/>
      <c r="FMA88" s="2"/>
      <c r="FMB88" s="2"/>
      <c r="FMC88" s="2"/>
      <c r="FMD88" s="2"/>
      <c r="FME88" s="2"/>
      <c r="FMF88" s="2"/>
      <c r="FMG88" s="2"/>
      <c r="FMH88" s="2"/>
      <c r="FMI88" s="2"/>
      <c r="FMJ88" s="2"/>
      <c r="FMK88" s="2"/>
      <c r="FML88" s="2"/>
      <c r="FMM88" s="2"/>
      <c r="FMN88" s="2"/>
      <c r="FMO88" s="2"/>
      <c r="FMP88" s="2"/>
      <c r="FMQ88" s="2"/>
      <c r="FMR88" s="2"/>
      <c r="FMS88" s="2"/>
      <c r="FMT88" s="2"/>
      <c r="FMU88" s="2"/>
      <c r="FMV88" s="2"/>
      <c r="FMW88" s="2"/>
      <c r="FMX88" s="2"/>
      <c r="FMY88" s="2"/>
      <c r="FMZ88" s="2"/>
      <c r="FNA88" s="2"/>
      <c r="FNB88" s="2"/>
      <c r="FNC88" s="2"/>
      <c r="FND88" s="2"/>
      <c r="FNE88" s="2"/>
      <c r="FNF88" s="2"/>
      <c r="FNG88" s="2"/>
      <c r="FNH88" s="2"/>
      <c r="FNI88" s="2"/>
      <c r="FNJ88" s="2"/>
      <c r="FNK88" s="2"/>
      <c r="FNL88" s="2"/>
      <c r="FNM88" s="2"/>
      <c r="FNN88" s="2"/>
      <c r="FNO88" s="2"/>
      <c r="FNP88" s="2"/>
      <c r="FNQ88" s="2"/>
      <c r="FNR88" s="2"/>
      <c r="FNS88" s="2"/>
      <c r="FNT88" s="2"/>
      <c r="FNU88" s="2"/>
      <c r="FNV88" s="2"/>
      <c r="FNW88" s="2"/>
      <c r="FNX88" s="2"/>
      <c r="FNY88" s="2"/>
      <c r="FNZ88" s="2"/>
      <c r="FOA88" s="2"/>
      <c r="FOB88" s="2"/>
      <c r="FOC88" s="2"/>
      <c r="FOD88" s="2"/>
      <c r="FOE88" s="2"/>
      <c r="FOF88" s="2"/>
      <c r="FOG88" s="2"/>
      <c r="FOH88" s="2"/>
      <c r="FOI88" s="2"/>
      <c r="FOJ88" s="2"/>
      <c r="FOK88" s="2"/>
      <c r="FOL88" s="2"/>
      <c r="FOM88" s="2"/>
      <c r="FON88" s="2"/>
      <c r="FOO88" s="2"/>
      <c r="FOP88" s="2"/>
      <c r="FOQ88" s="2"/>
      <c r="FOR88" s="2"/>
      <c r="FOS88" s="2"/>
      <c r="FOT88" s="2"/>
      <c r="FOU88" s="2"/>
      <c r="FOV88" s="2"/>
      <c r="FOW88" s="2"/>
      <c r="FOX88" s="2"/>
      <c r="FOY88" s="2"/>
      <c r="FOZ88" s="2"/>
      <c r="FPA88" s="2"/>
      <c r="FPB88" s="2"/>
      <c r="FPC88" s="2"/>
      <c r="FPD88" s="2"/>
      <c r="FPE88" s="2"/>
      <c r="FPF88" s="2"/>
      <c r="FPG88" s="2"/>
      <c r="FPH88" s="2"/>
      <c r="FPI88" s="2"/>
      <c r="FPJ88" s="2"/>
      <c r="FPK88" s="2"/>
      <c r="FPL88" s="2"/>
      <c r="FPM88" s="2"/>
      <c r="FPN88" s="2"/>
      <c r="FPO88" s="2"/>
      <c r="FPP88" s="2"/>
      <c r="FPQ88" s="2"/>
      <c r="FPR88" s="2"/>
      <c r="FPS88" s="2"/>
      <c r="FPT88" s="2"/>
      <c r="FPU88" s="2"/>
      <c r="FPV88" s="2"/>
      <c r="FPW88" s="2"/>
      <c r="FPX88" s="2"/>
      <c r="FPY88" s="2"/>
      <c r="FPZ88" s="2"/>
      <c r="FQA88" s="2"/>
      <c r="FQB88" s="2"/>
      <c r="FQC88" s="2"/>
      <c r="FQD88" s="2"/>
      <c r="FQE88" s="2"/>
      <c r="FQF88" s="2"/>
      <c r="FQG88" s="2"/>
      <c r="FQH88" s="2"/>
      <c r="FQI88" s="2"/>
      <c r="FQJ88" s="2"/>
      <c r="FQK88" s="2"/>
      <c r="FQL88" s="2"/>
      <c r="FQM88" s="2"/>
      <c r="FQN88" s="2"/>
      <c r="FQO88" s="2"/>
      <c r="FQP88" s="2"/>
      <c r="FQQ88" s="2"/>
      <c r="FQR88" s="2"/>
      <c r="FQS88" s="2"/>
      <c r="FQT88" s="2"/>
      <c r="FQU88" s="2"/>
      <c r="FQV88" s="2"/>
      <c r="FQW88" s="2"/>
      <c r="FQX88" s="2"/>
      <c r="FQY88" s="2"/>
      <c r="FQZ88" s="2"/>
      <c r="FRA88" s="2"/>
      <c r="FRB88" s="2"/>
      <c r="FRC88" s="2"/>
      <c r="FRD88" s="2"/>
      <c r="FRE88" s="2"/>
      <c r="FRF88" s="2"/>
      <c r="FRG88" s="2"/>
      <c r="FRH88" s="2"/>
      <c r="FRI88" s="2"/>
      <c r="FRJ88" s="2"/>
      <c r="FRK88" s="2"/>
      <c r="FRL88" s="2"/>
      <c r="FRM88" s="2"/>
      <c r="FRN88" s="2"/>
      <c r="FRO88" s="2"/>
      <c r="FRP88" s="2"/>
      <c r="FRQ88" s="2"/>
      <c r="FRR88" s="2"/>
      <c r="FRS88" s="2"/>
      <c r="FRT88" s="2"/>
      <c r="FRU88" s="2"/>
      <c r="FRV88" s="2"/>
      <c r="FRW88" s="2"/>
      <c r="FRX88" s="2"/>
      <c r="FRY88" s="2"/>
      <c r="FRZ88" s="2"/>
      <c r="FSA88" s="2"/>
      <c r="FSB88" s="2"/>
      <c r="FSC88" s="2"/>
      <c r="FSD88" s="2"/>
      <c r="FSE88" s="2"/>
      <c r="FSF88" s="2"/>
      <c r="FSG88" s="2"/>
      <c r="FSH88" s="2"/>
      <c r="FSI88" s="2"/>
      <c r="FSJ88" s="2"/>
      <c r="FSK88" s="2"/>
      <c r="FSL88" s="2"/>
      <c r="FSM88" s="2"/>
      <c r="FSN88" s="2"/>
      <c r="FSO88" s="2"/>
      <c r="FSP88" s="2"/>
      <c r="FSQ88" s="2"/>
      <c r="FSR88" s="2"/>
      <c r="FSS88" s="2"/>
      <c r="FST88" s="2"/>
      <c r="FSU88" s="2"/>
      <c r="FSV88" s="2"/>
      <c r="FSW88" s="2"/>
      <c r="FSX88" s="2"/>
      <c r="FSY88" s="2"/>
      <c r="FSZ88" s="2"/>
      <c r="FTA88" s="2"/>
      <c r="FTB88" s="2"/>
      <c r="FTC88" s="2"/>
      <c r="FTD88" s="2"/>
      <c r="FTE88" s="2"/>
      <c r="FTF88" s="2"/>
      <c r="FTG88" s="2"/>
      <c r="FTH88" s="2"/>
      <c r="FTI88" s="2"/>
      <c r="FTJ88" s="2"/>
      <c r="FTK88" s="2"/>
      <c r="FTL88" s="2"/>
      <c r="FTM88" s="2"/>
      <c r="FTN88" s="2"/>
      <c r="FTO88" s="2"/>
      <c r="FTP88" s="2"/>
      <c r="FTQ88" s="2"/>
      <c r="FTR88" s="2"/>
      <c r="FTS88" s="2"/>
      <c r="FTT88" s="2"/>
      <c r="FTU88" s="2"/>
      <c r="FTV88" s="2"/>
      <c r="FTW88" s="2"/>
      <c r="FTX88" s="2"/>
      <c r="FTY88" s="2"/>
      <c r="FTZ88" s="2"/>
      <c r="FUA88" s="2"/>
      <c r="FUB88" s="2"/>
      <c r="FUC88" s="2"/>
      <c r="FUD88" s="2"/>
      <c r="FUE88" s="2"/>
      <c r="FUF88" s="2"/>
      <c r="FUG88" s="2"/>
      <c r="FUH88" s="2"/>
      <c r="FUI88" s="2"/>
      <c r="FUJ88" s="2"/>
      <c r="FUK88" s="2"/>
      <c r="FUL88" s="2"/>
      <c r="FUM88" s="2"/>
      <c r="FUN88" s="2"/>
      <c r="FUO88" s="2"/>
      <c r="FUP88" s="2"/>
      <c r="FUQ88" s="2"/>
      <c r="FUR88" s="2"/>
      <c r="FUS88" s="2"/>
      <c r="FUT88" s="2"/>
      <c r="FUU88" s="2"/>
      <c r="FUV88" s="2"/>
      <c r="FUW88" s="2"/>
      <c r="FUX88" s="2"/>
      <c r="FUY88" s="2"/>
      <c r="FUZ88" s="2"/>
      <c r="FVA88" s="2"/>
      <c r="FVB88" s="2"/>
      <c r="FVC88" s="2"/>
      <c r="FVD88" s="2"/>
      <c r="FVE88" s="2"/>
      <c r="FVF88" s="2"/>
      <c r="FVG88" s="2"/>
      <c r="FVH88" s="2"/>
      <c r="FVI88" s="2"/>
      <c r="FVJ88" s="2"/>
      <c r="FVK88" s="2"/>
      <c r="FVL88" s="2"/>
      <c r="FVM88" s="2"/>
      <c r="FVN88" s="2"/>
      <c r="FVO88" s="2"/>
      <c r="FVP88" s="2"/>
      <c r="FVQ88" s="2"/>
      <c r="FVR88" s="2"/>
      <c r="FVS88" s="2"/>
      <c r="FVT88" s="2"/>
      <c r="FVU88" s="2"/>
      <c r="FVV88" s="2"/>
      <c r="FVW88" s="2"/>
      <c r="FVX88" s="2"/>
      <c r="FVY88" s="2"/>
      <c r="FVZ88" s="2"/>
      <c r="FWA88" s="2"/>
      <c r="FWB88" s="2"/>
      <c r="FWC88" s="2"/>
      <c r="FWD88" s="2"/>
      <c r="FWE88" s="2"/>
      <c r="FWF88" s="2"/>
      <c r="FWG88" s="2"/>
      <c r="FWH88" s="2"/>
      <c r="FWI88" s="2"/>
      <c r="FWJ88" s="2"/>
      <c r="FWK88" s="2"/>
      <c r="FWL88" s="2"/>
      <c r="FWM88" s="2"/>
      <c r="FWN88" s="2"/>
      <c r="FWO88" s="2"/>
      <c r="FWP88" s="2"/>
      <c r="FWQ88" s="2"/>
      <c r="FWR88" s="2"/>
      <c r="FWS88" s="2"/>
      <c r="FWT88" s="2"/>
      <c r="FWU88" s="2"/>
      <c r="FWV88" s="2"/>
      <c r="FWW88" s="2"/>
      <c r="FWX88" s="2"/>
      <c r="FWY88" s="2"/>
      <c r="FWZ88" s="2"/>
      <c r="FXA88" s="2"/>
      <c r="FXB88" s="2"/>
      <c r="FXC88" s="2"/>
      <c r="FXD88" s="2"/>
      <c r="FXE88" s="2"/>
      <c r="FXF88" s="2"/>
      <c r="FXG88" s="2"/>
      <c r="FXH88" s="2"/>
      <c r="FXI88" s="2"/>
      <c r="FXJ88" s="2"/>
      <c r="FXK88" s="2"/>
      <c r="FXL88" s="2"/>
      <c r="FXM88" s="2"/>
      <c r="FXN88" s="2"/>
      <c r="FXO88" s="2"/>
      <c r="FXP88" s="2"/>
      <c r="FXQ88" s="2"/>
      <c r="FXR88" s="2"/>
      <c r="FXS88" s="2"/>
      <c r="FXT88" s="2"/>
      <c r="FXU88" s="2"/>
      <c r="FXV88" s="2"/>
      <c r="FXW88" s="2"/>
      <c r="FXX88" s="2"/>
      <c r="FXY88" s="2"/>
      <c r="FXZ88" s="2"/>
      <c r="FYA88" s="2"/>
      <c r="FYB88" s="2"/>
      <c r="FYC88" s="2"/>
      <c r="FYD88" s="2"/>
      <c r="FYE88" s="2"/>
      <c r="FYF88" s="2"/>
      <c r="FYG88" s="2"/>
      <c r="FYH88" s="2"/>
      <c r="FYI88" s="2"/>
      <c r="FYJ88" s="2"/>
      <c r="FYK88" s="2"/>
      <c r="FYL88" s="2"/>
      <c r="FYM88" s="2"/>
      <c r="FYN88" s="2"/>
      <c r="FYO88" s="2"/>
      <c r="FYP88" s="2"/>
      <c r="FYQ88" s="2"/>
      <c r="FYR88" s="2"/>
      <c r="FYS88" s="2"/>
      <c r="FYT88" s="2"/>
      <c r="FYU88" s="2"/>
      <c r="FYV88" s="2"/>
      <c r="FYW88" s="2"/>
      <c r="FYX88" s="2"/>
      <c r="FYY88" s="2"/>
      <c r="FYZ88" s="2"/>
      <c r="FZA88" s="2"/>
      <c r="FZB88" s="2"/>
      <c r="FZC88" s="2"/>
      <c r="FZD88" s="2"/>
      <c r="FZE88" s="2"/>
      <c r="FZF88" s="2"/>
      <c r="FZG88" s="2"/>
      <c r="FZH88" s="2"/>
      <c r="FZI88" s="2"/>
      <c r="FZJ88" s="2"/>
      <c r="FZK88" s="2"/>
      <c r="FZL88" s="2"/>
      <c r="FZM88" s="2"/>
      <c r="FZN88" s="2"/>
      <c r="FZO88" s="2"/>
      <c r="FZP88" s="2"/>
      <c r="FZQ88" s="2"/>
      <c r="FZR88" s="2"/>
      <c r="FZS88" s="2"/>
      <c r="FZT88" s="2"/>
      <c r="FZU88" s="2"/>
      <c r="FZV88" s="2"/>
      <c r="FZW88" s="2"/>
      <c r="FZX88" s="2"/>
      <c r="FZY88" s="2"/>
      <c r="FZZ88" s="2"/>
      <c r="GAA88" s="2"/>
      <c r="GAB88" s="2"/>
      <c r="GAC88" s="2"/>
      <c r="GAD88" s="2"/>
      <c r="GAE88" s="2"/>
      <c r="GAF88" s="2"/>
      <c r="GAG88" s="2"/>
      <c r="GAH88" s="2"/>
      <c r="GAI88" s="2"/>
      <c r="GAJ88" s="2"/>
      <c r="GAK88" s="2"/>
      <c r="GAL88" s="2"/>
      <c r="GAM88" s="2"/>
      <c r="GAN88" s="2"/>
      <c r="GAO88" s="2"/>
      <c r="GAP88" s="2"/>
      <c r="GAQ88" s="2"/>
      <c r="GAR88" s="2"/>
      <c r="GAS88" s="2"/>
      <c r="GAT88" s="2"/>
      <c r="GAU88" s="2"/>
      <c r="GAV88" s="2"/>
      <c r="GAW88" s="2"/>
      <c r="GAX88" s="2"/>
      <c r="GAY88" s="2"/>
      <c r="GAZ88" s="2"/>
      <c r="GBA88" s="2"/>
      <c r="GBB88" s="2"/>
      <c r="GBC88" s="2"/>
      <c r="GBD88" s="2"/>
      <c r="GBE88" s="2"/>
      <c r="GBF88" s="2"/>
      <c r="GBG88" s="2"/>
      <c r="GBH88" s="2"/>
      <c r="GBI88" s="2"/>
      <c r="GBJ88" s="2"/>
      <c r="GBK88" s="2"/>
      <c r="GBL88" s="2"/>
      <c r="GBM88" s="2"/>
      <c r="GBN88" s="2"/>
      <c r="GBO88" s="2"/>
      <c r="GBP88" s="2"/>
      <c r="GBQ88" s="2"/>
      <c r="GBR88" s="2"/>
      <c r="GBS88" s="2"/>
      <c r="GBT88" s="2"/>
      <c r="GBU88" s="2"/>
      <c r="GBV88" s="2"/>
      <c r="GBW88" s="2"/>
      <c r="GBX88" s="2"/>
      <c r="GBY88" s="2"/>
      <c r="GBZ88" s="2"/>
      <c r="GCA88" s="2"/>
      <c r="GCB88" s="2"/>
      <c r="GCC88" s="2"/>
      <c r="GCD88" s="2"/>
      <c r="GCE88" s="2"/>
      <c r="GCF88" s="2"/>
      <c r="GCG88" s="2"/>
      <c r="GCH88" s="2"/>
      <c r="GCI88" s="2"/>
      <c r="GCJ88" s="2"/>
      <c r="GCK88" s="2"/>
      <c r="GCL88" s="2"/>
      <c r="GCM88" s="2"/>
      <c r="GCN88" s="2"/>
      <c r="GCO88" s="2"/>
      <c r="GCP88" s="2"/>
      <c r="GCQ88" s="2"/>
      <c r="GCR88" s="2"/>
      <c r="GCS88" s="2"/>
      <c r="GCT88" s="2"/>
      <c r="GCU88" s="2"/>
      <c r="GCV88" s="2"/>
      <c r="GCW88" s="2"/>
      <c r="GCX88" s="2"/>
      <c r="GCY88" s="2"/>
      <c r="GCZ88" s="2"/>
      <c r="GDA88" s="2"/>
      <c r="GDB88" s="2"/>
      <c r="GDC88" s="2"/>
      <c r="GDD88" s="2"/>
      <c r="GDE88" s="2"/>
      <c r="GDF88" s="2"/>
      <c r="GDG88" s="2"/>
      <c r="GDH88" s="2"/>
      <c r="GDI88" s="2"/>
      <c r="GDJ88" s="2"/>
      <c r="GDK88" s="2"/>
      <c r="GDL88" s="2"/>
      <c r="GDM88" s="2"/>
      <c r="GDN88" s="2"/>
      <c r="GDO88" s="2"/>
      <c r="GDP88" s="2"/>
      <c r="GDQ88" s="2"/>
      <c r="GDR88" s="2"/>
      <c r="GDS88" s="2"/>
      <c r="GDT88" s="2"/>
      <c r="GDU88" s="2"/>
      <c r="GDV88" s="2"/>
      <c r="GDW88" s="2"/>
      <c r="GDX88" s="2"/>
      <c r="GDY88" s="2"/>
      <c r="GDZ88" s="2"/>
      <c r="GEA88" s="2"/>
      <c r="GEB88" s="2"/>
      <c r="GEC88" s="2"/>
      <c r="GED88" s="2"/>
      <c r="GEE88" s="2"/>
      <c r="GEF88" s="2"/>
      <c r="GEG88" s="2"/>
      <c r="GEH88" s="2"/>
      <c r="GEI88" s="2"/>
      <c r="GEJ88" s="2"/>
      <c r="GEK88" s="2"/>
      <c r="GEL88" s="2"/>
      <c r="GEM88" s="2"/>
      <c r="GEN88" s="2"/>
      <c r="GEO88" s="2"/>
      <c r="GEP88" s="2"/>
      <c r="GEQ88" s="2"/>
      <c r="GER88" s="2"/>
      <c r="GES88" s="2"/>
      <c r="GET88" s="2"/>
      <c r="GEU88" s="2"/>
      <c r="GEV88" s="2"/>
      <c r="GEW88" s="2"/>
      <c r="GEX88" s="2"/>
      <c r="GEY88" s="2"/>
      <c r="GEZ88" s="2"/>
      <c r="GFA88" s="2"/>
      <c r="GFB88" s="2"/>
      <c r="GFC88" s="2"/>
      <c r="GFD88" s="2"/>
      <c r="GFE88" s="2"/>
      <c r="GFF88" s="2"/>
      <c r="GFG88" s="2"/>
      <c r="GFH88" s="2"/>
      <c r="GFI88" s="2"/>
      <c r="GFJ88" s="2"/>
      <c r="GFK88" s="2"/>
      <c r="GFL88" s="2"/>
      <c r="GFM88" s="2"/>
      <c r="GFN88" s="2"/>
      <c r="GFO88" s="2"/>
      <c r="GFP88" s="2"/>
      <c r="GFQ88" s="2"/>
      <c r="GFR88" s="2"/>
      <c r="GFS88" s="2"/>
      <c r="GFT88" s="2"/>
      <c r="GFU88" s="2"/>
      <c r="GFV88" s="2"/>
      <c r="GFW88" s="2"/>
      <c r="GFX88" s="2"/>
      <c r="GFY88" s="2"/>
      <c r="GFZ88" s="2"/>
      <c r="GGA88" s="2"/>
      <c r="GGB88" s="2"/>
      <c r="GGC88" s="2"/>
      <c r="GGD88" s="2"/>
      <c r="GGE88" s="2"/>
      <c r="GGF88" s="2"/>
      <c r="GGG88" s="2"/>
      <c r="GGH88" s="2"/>
      <c r="GGI88" s="2"/>
      <c r="GGJ88" s="2"/>
      <c r="GGK88" s="2"/>
      <c r="GGL88" s="2"/>
      <c r="GGM88" s="2"/>
      <c r="GGN88" s="2"/>
      <c r="GGO88" s="2"/>
      <c r="GGP88" s="2"/>
      <c r="GGQ88" s="2"/>
      <c r="GGR88" s="2"/>
      <c r="GGS88" s="2"/>
      <c r="GGT88" s="2"/>
      <c r="GGU88" s="2"/>
      <c r="GGV88" s="2"/>
      <c r="GGW88" s="2"/>
      <c r="GGX88" s="2"/>
      <c r="GGY88" s="2"/>
      <c r="GGZ88" s="2"/>
      <c r="GHA88" s="2"/>
      <c r="GHB88" s="2"/>
      <c r="GHC88" s="2"/>
      <c r="GHD88" s="2"/>
      <c r="GHE88" s="2"/>
      <c r="GHF88" s="2"/>
      <c r="GHG88" s="2"/>
      <c r="GHH88" s="2"/>
      <c r="GHI88" s="2"/>
      <c r="GHJ88" s="2"/>
      <c r="GHK88" s="2"/>
      <c r="GHL88" s="2"/>
      <c r="GHM88" s="2"/>
      <c r="GHN88" s="2"/>
      <c r="GHO88" s="2"/>
      <c r="GHP88" s="2"/>
      <c r="GHQ88" s="2"/>
      <c r="GHR88" s="2"/>
      <c r="GHS88" s="2"/>
      <c r="GHT88" s="2"/>
      <c r="GHU88" s="2"/>
      <c r="GHV88" s="2"/>
      <c r="GHW88" s="2"/>
      <c r="GHX88" s="2"/>
      <c r="GHY88" s="2"/>
      <c r="GHZ88" s="2"/>
      <c r="GIA88" s="2"/>
      <c r="GIB88" s="2"/>
      <c r="GIC88" s="2"/>
      <c r="GID88" s="2"/>
      <c r="GIE88" s="2"/>
      <c r="GIF88" s="2"/>
      <c r="GIG88" s="2"/>
      <c r="GIH88" s="2"/>
      <c r="GII88" s="2"/>
      <c r="GIJ88" s="2"/>
      <c r="GIK88" s="2"/>
      <c r="GIL88" s="2"/>
      <c r="GIM88" s="2"/>
      <c r="GIN88" s="2"/>
      <c r="GIO88" s="2"/>
      <c r="GIP88" s="2"/>
      <c r="GIQ88" s="2"/>
      <c r="GIR88" s="2"/>
      <c r="GIS88" s="2"/>
      <c r="GIT88" s="2"/>
      <c r="GIU88" s="2"/>
      <c r="GIV88" s="2"/>
      <c r="GIW88" s="2"/>
      <c r="GIX88" s="2"/>
      <c r="GIY88" s="2"/>
      <c r="GIZ88" s="2"/>
      <c r="GJA88" s="2"/>
      <c r="GJB88" s="2"/>
      <c r="GJC88" s="2"/>
      <c r="GJD88" s="2"/>
      <c r="GJE88" s="2"/>
      <c r="GJF88" s="2"/>
      <c r="GJG88" s="2"/>
      <c r="GJH88" s="2"/>
      <c r="GJI88" s="2"/>
      <c r="GJJ88" s="2"/>
      <c r="GJK88" s="2"/>
      <c r="GJL88" s="2"/>
      <c r="GJM88" s="2"/>
      <c r="GJN88" s="2"/>
      <c r="GJO88" s="2"/>
      <c r="GJP88" s="2"/>
      <c r="GJQ88" s="2"/>
      <c r="GJR88" s="2"/>
      <c r="GJS88" s="2"/>
      <c r="GJT88" s="2"/>
      <c r="GJU88" s="2"/>
      <c r="GJV88" s="2"/>
      <c r="GJW88" s="2"/>
      <c r="GJX88" s="2"/>
      <c r="GJY88" s="2"/>
      <c r="GJZ88" s="2"/>
      <c r="GKA88" s="2"/>
      <c r="GKB88" s="2"/>
      <c r="GKC88" s="2"/>
      <c r="GKD88" s="2"/>
      <c r="GKE88" s="2"/>
      <c r="GKF88" s="2"/>
      <c r="GKG88" s="2"/>
      <c r="GKH88" s="2"/>
      <c r="GKI88" s="2"/>
      <c r="GKJ88" s="2"/>
      <c r="GKK88" s="2"/>
      <c r="GKL88" s="2"/>
      <c r="GKM88" s="2"/>
      <c r="GKN88" s="2"/>
      <c r="GKO88" s="2"/>
      <c r="GKP88" s="2"/>
      <c r="GKQ88" s="2"/>
      <c r="GKR88" s="2"/>
      <c r="GKS88" s="2"/>
      <c r="GKT88" s="2"/>
      <c r="GKU88" s="2"/>
      <c r="GKV88" s="2"/>
      <c r="GKW88" s="2"/>
      <c r="GKX88" s="2"/>
      <c r="GKY88" s="2"/>
      <c r="GKZ88" s="2"/>
      <c r="GLA88" s="2"/>
      <c r="GLB88" s="2"/>
      <c r="GLC88" s="2"/>
      <c r="GLD88" s="2"/>
      <c r="GLE88" s="2"/>
      <c r="GLF88" s="2"/>
      <c r="GLG88" s="2"/>
      <c r="GLH88" s="2"/>
      <c r="GLI88" s="2"/>
      <c r="GLJ88" s="2"/>
      <c r="GLK88" s="2"/>
      <c r="GLL88" s="2"/>
      <c r="GLM88" s="2"/>
      <c r="GLN88" s="2"/>
      <c r="GLO88" s="2"/>
      <c r="GLP88" s="2"/>
      <c r="GLQ88" s="2"/>
      <c r="GLR88" s="2"/>
      <c r="GLS88" s="2"/>
      <c r="GLT88" s="2"/>
      <c r="GLU88" s="2"/>
      <c r="GLV88" s="2"/>
      <c r="GLW88" s="2"/>
      <c r="GLX88" s="2"/>
      <c r="GLY88" s="2"/>
      <c r="GLZ88" s="2"/>
      <c r="GMA88" s="2"/>
      <c r="GMB88" s="2"/>
      <c r="GMC88" s="2"/>
      <c r="GMD88" s="2"/>
      <c r="GME88" s="2"/>
      <c r="GMF88" s="2"/>
      <c r="GMG88" s="2"/>
      <c r="GMH88" s="2"/>
      <c r="GMI88" s="2"/>
      <c r="GMJ88" s="2"/>
      <c r="GMK88" s="2"/>
      <c r="GML88" s="2"/>
      <c r="GMM88" s="2"/>
      <c r="GMN88" s="2"/>
      <c r="GMO88" s="2"/>
      <c r="GMP88" s="2"/>
      <c r="GMQ88" s="2"/>
      <c r="GMR88" s="2"/>
      <c r="GMS88" s="2"/>
      <c r="GMT88" s="2"/>
      <c r="GMU88" s="2"/>
      <c r="GMV88" s="2"/>
      <c r="GMW88" s="2"/>
      <c r="GMX88" s="2"/>
      <c r="GMY88" s="2"/>
      <c r="GMZ88" s="2"/>
      <c r="GNA88" s="2"/>
      <c r="GNB88" s="2"/>
      <c r="GNC88" s="2"/>
      <c r="GND88" s="2"/>
      <c r="GNE88" s="2"/>
      <c r="GNF88" s="2"/>
      <c r="GNG88" s="2"/>
      <c r="GNH88" s="2"/>
      <c r="GNI88" s="2"/>
      <c r="GNJ88" s="2"/>
      <c r="GNK88" s="2"/>
      <c r="GNL88" s="2"/>
      <c r="GNM88" s="2"/>
      <c r="GNN88" s="2"/>
      <c r="GNO88" s="2"/>
      <c r="GNP88" s="2"/>
      <c r="GNQ88" s="2"/>
      <c r="GNR88" s="2"/>
      <c r="GNS88" s="2"/>
      <c r="GNT88" s="2"/>
      <c r="GNU88" s="2"/>
      <c r="GNV88" s="2"/>
      <c r="GNW88" s="2"/>
      <c r="GNX88" s="2"/>
      <c r="GNY88" s="2"/>
      <c r="GNZ88" s="2"/>
      <c r="GOA88" s="2"/>
      <c r="GOB88" s="2"/>
      <c r="GOC88" s="2"/>
      <c r="GOD88" s="2"/>
      <c r="GOE88" s="2"/>
      <c r="GOF88" s="2"/>
      <c r="GOG88" s="2"/>
      <c r="GOH88" s="2"/>
      <c r="GOI88" s="2"/>
      <c r="GOJ88" s="2"/>
      <c r="GOK88" s="2"/>
      <c r="GOL88" s="2"/>
      <c r="GOM88" s="2"/>
      <c r="GON88" s="2"/>
      <c r="GOO88" s="2"/>
      <c r="GOP88" s="2"/>
      <c r="GOQ88" s="2"/>
      <c r="GOR88" s="2"/>
      <c r="GOS88" s="2"/>
      <c r="GOT88" s="2"/>
      <c r="GOU88" s="2"/>
      <c r="GOV88" s="2"/>
      <c r="GOW88" s="2"/>
      <c r="GOX88" s="2"/>
      <c r="GOY88" s="2"/>
      <c r="GOZ88" s="2"/>
      <c r="GPA88" s="2"/>
      <c r="GPB88" s="2"/>
      <c r="GPC88" s="2"/>
      <c r="GPD88" s="2"/>
      <c r="GPE88" s="2"/>
      <c r="GPF88" s="2"/>
      <c r="GPG88" s="2"/>
      <c r="GPH88" s="2"/>
      <c r="GPI88" s="2"/>
      <c r="GPJ88" s="2"/>
      <c r="GPK88" s="2"/>
      <c r="GPL88" s="2"/>
      <c r="GPM88" s="2"/>
      <c r="GPN88" s="2"/>
      <c r="GPO88" s="2"/>
      <c r="GPP88" s="2"/>
      <c r="GPQ88" s="2"/>
      <c r="GPR88" s="2"/>
      <c r="GPS88" s="2"/>
      <c r="GPT88" s="2"/>
      <c r="GPU88" s="2"/>
      <c r="GPV88" s="2"/>
      <c r="GPW88" s="2"/>
      <c r="GPX88" s="2"/>
      <c r="GPY88" s="2"/>
      <c r="GPZ88" s="2"/>
      <c r="GQA88" s="2"/>
      <c r="GQB88" s="2"/>
      <c r="GQC88" s="2"/>
      <c r="GQD88" s="2"/>
      <c r="GQE88" s="2"/>
      <c r="GQF88" s="2"/>
      <c r="GQG88" s="2"/>
      <c r="GQH88" s="2"/>
      <c r="GQI88" s="2"/>
      <c r="GQJ88" s="2"/>
      <c r="GQK88" s="2"/>
      <c r="GQL88" s="2"/>
      <c r="GQM88" s="2"/>
      <c r="GQN88" s="2"/>
      <c r="GQO88" s="2"/>
      <c r="GQP88" s="2"/>
      <c r="GQQ88" s="2"/>
      <c r="GQR88" s="2"/>
      <c r="GQS88" s="2"/>
      <c r="GQT88" s="2"/>
      <c r="GQU88" s="2"/>
      <c r="GQV88" s="2"/>
      <c r="GQW88" s="2"/>
      <c r="GQX88" s="2"/>
      <c r="GQY88" s="2"/>
      <c r="GQZ88" s="2"/>
      <c r="GRA88" s="2"/>
      <c r="GRB88" s="2"/>
      <c r="GRC88" s="2"/>
      <c r="GRD88" s="2"/>
      <c r="GRE88" s="2"/>
      <c r="GRF88" s="2"/>
      <c r="GRG88" s="2"/>
      <c r="GRH88" s="2"/>
      <c r="GRI88" s="2"/>
      <c r="GRJ88" s="2"/>
      <c r="GRK88" s="2"/>
      <c r="GRL88" s="2"/>
      <c r="GRM88" s="2"/>
      <c r="GRN88" s="2"/>
      <c r="GRO88" s="2"/>
      <c r="GRP88" s="2"/>
      <c r="GRQ88" s="2"/>
      <c r="GRR88" s="2"/>
      <c r="GRS88" s="2"/>
      <c r="GRT88" s="2"/>
      <c r="GRU88" s="2"/>
      <c r="GRV88" s="2"/>
      <c r="GRW88" s="2"/>
      <c r="GRX88" s="2"/>
      <c r="GRY88" s="2"/>
      <c r="GRZ88" s="2"/>
      <c r="GSA88" s="2"/>
      <c r="GSB88" s="2"/>
      <c r="GSC88" s="2"/>
      <c r="GSD88" s="2"/>
      <c r="GSE88" s="2"/>
      <c r="GSF88" s="2"/>
      <c r="GSG88" s="2"/>
      <c r="GSH88" s="2"/>
      <c r="GSI88" s="2"/>
      <c r="GSJ88" s="2"/>
      <c r="GSK88" s="2"/>
      <c r="GSL88" s="2"/>
      <c r="GSM88" s="2"/>
      <c r="GSN88" s="2"/>
      <c r="GSO88" s="2"/>
      <c r="GSP88" s="2"/>
      <c r="GSQ88" s="2"/>
      <c r="GSR88" s="2"/>
      <c r="GSS88" s="2"/>
      <c r="GST88" s="2"/>
      <c r="GSU88" s="2"/>
      <c r="GSV88" s="2"/>
      <c r="GSW88" s="2"/>
      <c r="GSX88" s="2"/>
      <c r="GSY88" s="2"/>
      <c r="GSZ88" s="2"/>
      <c r="GTA88" s="2"/>
      <c r="GTB88" s="2"/>
      <c r="GTC88" s="2"/>
      <c r="GTD88" s="2"/>
      <c r="GTE88" s="2"/>
      <c r="GTF88" s="2"/>
      <c r="GTG88" s="2"/>
      <c r="GTH88" s="2"/>
      <c r="GTI88" s="2"/>
      <c r="GTJ88" s="2"/>
      <c r="GTK88" s="2"/>
      <c r="GTL88" s="2"/>
      <c r="GTM88" s="2"/>
      <c r="GTN88" s="2"/>
      <c r="GTO88" s="2"/>
      <c r="GTP88" s="2"/>
      <c r="GTQ88" s="2"/>
      <c r="GTR88" s="2"/>
      <c r="GTS88" s="2"/>
      <c r="GTT88" s="2"/>
      <c r="GTU88" s="2"/>
      <c r="GTV88" s="2"/>
      <c r="GTW88" s="2"/>
      <c r="GTX88" s="2"/>
      <c r="GTY88" s="2"/>
      <c r="GTZ88" s="2"/>
      <c r="GUA88" s="2"/>
      <c r="GUB88" s="2"/>
      <c r="GUC88" s="2"/>
      <c r="GUD88" s="2"/>
      <c r="GUE88" s="2"/>
      <c r="GUF88" s="2"/>
      <c r="GUG88" s="2"/>
      <c r="GUH88" s="2"/>
      <c r="GUI88" s="2"/>
      <c r="GUJ88" s="2"/>
      <c r="GUK88" s="2"/>
      <c r="GUL88" s="2"/>
      <c r="GUM88" s="2"/>
      <c r="GUN88" s="2"/>
      <c r="GUO88" s="2"/>
      <c r="GUP88" s="2"/>
      <c r="GUQ88" s="2"/>
      <c r="GUR88" s="2"/>
      <c r="GUS88" s="2"/>
      <c r="GUT88" s="2"/>
      <c r="GUU88" s="2"/>
      <c r="GUV88" s="2"/>
      <c r="GUW88" s="2"/>
      <c r="GUX88" s="2"/>
      <c r="GUY88" s="2"/>
      <c r="GUZ88" s="2"/>
      <c r="GVA88" s="2"/>
      <c r="GVB88" s="2"/>
      <c r="GVC88" s="2"/>
      <c r="GVD88" s="2"/>
      <c r="GVE88" s="2"/>
      <c r="GVF88" s="2"/>
      <c r="GVG88" s="2"/>
      <c r="GVH88" s="2"/>
      <c r="GVI88" s="2"/>
      <c r="GVJ88" s="2"/>
      <c r="GVK88" s="2"/>
      <c r="GVL88" s="2"/>
      <c r="GVM88" s="2"/>
      <c r="GVN88" s="2"/>
      <c r="GVO88" s="2"/>
      <c r="GVP88" s="2"/>
      <c r="GVQ88" s="2"/>
      <c r="GVR88" s="2"/>
      <c r="GVS88" s="2"/>
      <c r="GVT88" s="2"/>
      <c r="GVU88" s="2"/>
      <c r="GVV88" s="2"/>
      <c r="GVW88" s="2"/>
      <c r="GVX88" s="2"/>
      <c r="GVY88" s="2"/>
      <c r="GVZ88" s="2"/>
      <c r="GWA88" s="2"/>
      <c r="GWB88" s="2"/>
      <c r="GWC88" s="2"/>
      <c r="GWD88" s="2"/>
      <c r="GWE88" s="2"/>
      <c r="GWF88" s="2"/>
      <c r="GWG88" s="2"/>
      <c r="GWH88" s="2"/>
      <c r="GWI88" s="2"/>
      <c r="GWJ88" s="2"/>
      <c r="GWK88" s="2"/>
      <c r="GWL88" s="2"/>
      <c r="GWM88" s="2"/>
      <c r="GWN88" s="2"/>
      <c r="GWO88" s="2"/>
      <c r="GWP88" s="2"/>
      <c r="GWQ88" s="2"/>
      <c r="GWR88" s="2"/>
      <c r="GWS88" s="2"/>
      <c r="GWT88" s="2"/>
      <c r="GWU88" s="2"/>
      <c r="GWV88" s="2"/>
      <c r="GWW88" s="2"/>
      <c r="GWX88" s="2"/>
      <c r="GWY88" s="2"/>
      <c r="GWZ88" s="2"/>
      <c r="GXA88" s="2"/>
      <c r="GXB88" s="2"/>
      <c r="GXC88" s="2"/>
      <c r="GXD88" s="2"/>
      <c r="GXE88" s="2"/>
      <c r="GXF88" s="2"/>
      <c r="GXG88" s="2"/>
      <c r="GXH88" s="2"/>
      <c r="GXI88" s="2"/>
      <c r="GXJ88" s="2"/>
      <c r="GXK88" s="2"/>
      <c r="GXL88" s="2"/>
      <c r="GXM88" s="2"/>
      <c r="GXN88" s="2"/>
      <c r="GXO88" s="2"/>
      <c r="GXP88" s="2"/>
      <c r="GXQ88" s="2"/>
      <c r="GXR88" s="2"/>
      <c r="GXS88" s="2"/>
      <c r="GXT88" s="2"/>
      <c r="GXU88" s="2"/>
      <c r="GXV88" s="2"/>
      <c r="GXW88" s="2"/>
      <c r="GXX88" s="2"/>
      <c r="GXY88" s="2"/>
      <c r="GXZ88" s="2"/>
      <c r="GYA88" s="2"/>
      <c r="GYB88" s="2"/>
      <c r="GYC88" s="2"/>
      <c r="GYD88" s="2"/>
      <c r="GYE88" s="2"/>
      <c r="GYF88" s="2"/>
      <c r="GYG88" s="2"/>
      <c r="GYH88" s="2"/>
      <c r="GYI88" s="2"/>
      <c r="GYJ88" s="2"/>
      <c r="GYK88" s="2"/>
      <c r="GYL88" s="2"/>
      <c r="GYM88" s="2"/>
      <c r="GYN88" s="2"/>
      <c r="GYO88" s="2"/>
      <c r="GYP88" s="2"/>
      <c r="GYQ88" s="2"/>
      <c r="GYR88" s="2"/>
      <c r="GYS88" s="2"/>
      <c r="GYT88" s="2"/>
      <c r="GYU88" s="2"/>
      <c r="GYV88" s="2"/>
      <c r="GYW88" s="2"/>
      <c r="GYX88" s="2"/>
      <c r="GYY88" s="2"/>
      <c r="GYZ88" s="2"/>
      <c r="GZA88" s="2"/>
      <c r="GZB88" s="2"/>
      <c r="GZC88" s="2"/>
      <c r="GZD88" s="2"/>
      <c r="GZE88" s="2"/>
      <c r="GZF88" s="2"/>
      <c r="GZG88" s="2"/>
      <c r="GZH88" s="2"/>
      <c r="GZI88" s="2"/>
      <c r="GZJ88" s="2"/>
      <c r="GZK88" s="2"/>
      <c r="GZL88" s="2"/>
      <c r="GZM88" s="2"/>
      <c r="GZN88" s="2"/>
      <c r="GZO88" s="2"/>
      <c r="GZP88" s="2"/>
      <c r="GZQ88" s="2"/>
      <c r="GZR88" s="2"/>
      <c r="GZS88" s="2"/>
      <c r="GZT88" s="2"/>
      <c r="GZU88" s="2"/>
      <c r="GZV88" s="2"/>
      <c r="GZW88" s="2"/>
      <c r="GZX88" s="2"/>
      <c r="GZY88" s="2"/>
      <c r="GZZ88" s="2"/>
      <c r="HAA88" s="2"/>
      <c r="HAB88" s="2"/>
      <c r="HAC88" s="2"/>
      <c r="HAD88" s="2"/>
      <c r="HAE88" s="2"/>
      <c r="HAF88" s="2"/>
      <c r="HAG88" s="2"/>
      <c r="HAH88" s="2"/>
      <c r="HAI88" s="2"/>
      <c r="HAJ88" s="2"/>
      <c r="HAK88" s="2"/>
      <c r="HAL88" s="2"/>
      <c r="HAM88" s="2"/>
      <c r="HAN88" s="2"/>
      <c r="HAO88" s="2"/>
      <c r="HAP88" s="2"/>
      <c r="HAQ88" s="2"/>
      <c r="HAR88" s="2"/>
      <c r="HAS88" s="2"/>
      <c r="HAT88" s="2"/>
      <c r="HAU88" s="2"/>
      <c r="HAV88" s="2"/>
      <c r="HAW88" s="2"/>
      <c r="HAX88" s="2"/>
      <c r="HAY88" s="2"/>
      <c r="HAZ88" s="2"/>
      <c r="HBA88" s="2"/>
      <c r="HBB88" s="2"/>
      <c r="HBC88" s="2"/>
      <c r="HBD88" s="2"/>
      <c r="HBE88" s="2"/>
      <c r="HBF88" s="2"/>
      <c r="HBG88" s="2"/>
      <c r="HBH88" s="2"/>
      <c r="HBI88" s="2"/>
      <c r="HBJ88" s="2"/>
      <c r="HBK88" s="2"/>
      <c r="HBL88" s="2"/>
      <c r="HBM88" s="2"/>
      <c r="HBN88" s="2"/>
      <c r="HBO88" s="2"/>
      <c r="HBP88" s="2"/>
      <c r="HBQ88" s="2"/>
      <c r="HBR88" s="2"/>
      <c r="HBS88" s="2"/>
      <c r="HBT88" s="2"/>
      <c r="HBU88" s="2"/>
      <c r="HBV88" s="2"/>
      <c r="HBW88" s="2"/>
      <c r="HBX88" s="2"/>
      <c r="HBY88" s="2"/>
      <c r="HBZ88" s="2"/>
      <c r="HCA88" s="2"/>
      <c r="HCB88" s="2"/>
      <c r="HCC88" s="2"/>
      <c r="HCD88" s="2"/>
      <c r="HCE88" s="2"/>
      <c r="HCF88" s="2"/>
      <c r="HCG88" s="2"/>
      <c r="HCH88" s="2"/>
      <c r="HCI88" s="2"/>
      <c r="HCJ88" s="2"/>
      <c r="HCK88" s="2"/>
      <c r="HCL88" s="2"/>
      <c r="HCM88" s="2"/>
      <c r="HCN88" s="2"/>
      <c r="HCO88" s="2"/>
      <c r="HCP88" s="2"/>
      <c r="HCQ88" s="2"/>
      <c r="HCR88" s="2"/>
      <c r="HCS88" s="2"/>
      <c r="HCT88" s="2"/>
      <c r="HCU88" s="2"/>
      <c r="HCV88" s="2"/>
      <c r="HCW88" s="2"/>
      <c r="HCX88" s="2"/>
      <c r="HCY88" s="2"/>
      <c r="HCZ88" s="2"/>
      <c r="HDA88" s="2"/>
      <c r="HDB88" s="2"/>
      <c r="HDC88" s="2"/>
      <c r="HDD88" s="2"/>
      <c r="HDE88" s="2"/>
      <c r="HDF88" s="2"/>
      <c r="HDG88" s="2"/>
      <c r="HDH88" s="2"/>
      <c r="HDI88" s="2"/>
      <c r="HDJ88" s="2"/>
      <c r="HDK88" s="2"/>
      <c r="HDL88" s="2"/>
      <c r="HDM88" s="2"/>
      <c r="HDN88" s="2"/>
      <c r="HDO88" s="2"/>
      <c r="HDP88" s="2"/>
      <c r="HDQ88" s="2"/>
      <c r="HDR88" s="2"/>
      <c r="HDS88" s="2"/>
      <c r="HDT88" s="2"/>
      <c r="HDU88" s="2"/>
      <c r="HDV88" s="2"/>
      <c r="HDW88" s="2"/>
      <c r="HDX88" s="2"/>
      <c r="HDY88" s="2"/>
      <c r="HDZ88" s="2"/>
      <c r="HEA88" s="2"/>
      <c r="HEB88" s="2"/>
      <c r="HEC88" s="2"/>
      <c r="HED88" s="2"/>
      <c r="HEE88" s="2"/>
      <c r="HEF88" s="2"/>
      <c r="HEG88" s="2"/>
      <c r="HEH88" s="2"/>
      <c r="HEI88" s="2"/>
      <c r="HEJ88" s="2"/>
      <c r="HEK88" s="2"/>
      <c r="HEL88" s="2"/>
      <c r="HEM88" s="2"/>
      <c r="HEN88" s="2"/>
      <c r="HEO88" s="2"/>
      <c r="HEP88" s="2"/>
      <c r="HEQ88" s="2"/>
      <c r="HER88" s="2"/>
      <c r="HES88" s="2"/>
      <c r="HET88" s="2"/>
      <c r="HEU88" s="2"/>
      <c r="HEV88" s="2"/>
      <c r="HEW88" s="2"/>
      <c r="HEX88" s="2"/>
      <c r="HEY88" s="2"/>
      <c r="HEZ88" s="2"/>
      <c r="HFA88" s="2"/>
      <c r="HFB88" s="2"/>
      <c r="HFC88" s="2"/>
      <c r="HFD88" s="2"/>
      <c r="HFE88" s="2"/>
      <c r="HFF88" s="2"/>
      <c r="HFG88" s="2"/>
      <c r="HFH88" s="2"/>
      <c r="HFI88" s="2"/>
      <c r="HFJ88" s="2"/>
      <c r="HFK88" s="2"/>
      <c r="HFL88" s="2"/>
      <c r="HFM88" s="2"/>
      <c r="HFN88" s="2"/>
      <c r="HFO88" s="2"/>
      <c r="HFP88" s="2"/>
      <c r="HFQ88" s="2"/>
      <c r="HFR88" s="2"/>
      <c r="HFS88" s="2"/>
      <c r="HFT88" s="2"/>
      <c r="HFU88" s="2"/>
      <c r="HFV88" s="2"/>
      <c r="HFW88" s="2"/>
      <c r="HFX88" s="2"/>
      <c r="HFY88" s="2"/>
      <c r="HFZ88" s="2"/>
      <c r="HGA88" s="2"/>
      <c r="HGB88" s="2"/>
      <c r="HGC88" s="2"/>
      <c r="HGD88" s="2"/>
      <c r="HGE88" s="2"/>
      <c r="HGF88" s="2"/>
      <c r="HGG88" s="2"/>
      <c r="HGH88" s="2"/>
      <c r="HGI88" s="2"/>
      <c r="HGJ88" s="2"/>
      <c r="HGK88" s="2"/>
      <c r="HGL88" s="2"/>
      <c r="HGM88" s="2"/>
      <c r="HGN88" s="2"/>
      <c r="HGO88" s="2"/>
      <c r="HGP88" s="2"/>
      <c r="HGQ88" s="2"/>
      <c r="HGR88" s="2"/>
      <c r="HGS88" s="2"/>
      <c r="HGT88" s="2"/>
      <c r="HGU88" s="2"/>
      <c r="HGV88" s="2"/>
      <c r="HGW88" s="2"/>
      <c r="HGX88" s="2"/>
      <c r="HGY88" s="2"/>
      <c r="HGZ88" s="2"/>
      <c r="HHA88" s="2"/>
      <c r="HHB88" s="2"/>
      <c r="HHC88" s="2"/>
      <c r="HHD88" s="2"/>
      <c r="HHE88" s="2"/>
      <c r="HHF88" s="2"/>
      <c r="HHG88" s="2"/>
      <c r="HHH88" s="2"/>
      <c r="HHI88" s="2"/>
      <c r="HHJ88" s="2"/>
      <c r="HHK88" s="2"/>
      <c r="HHL88" s="2"/>
      <c r="HHM88" s="2"/>
      <c r="HHN88" s="2"/>
      <c r="HHO88" s="2"/>
      <c r="HHP88" s="2"/>
      <c r="HHQ88" s="2"/>
      <c r="HHR88" s="2"/>
      <c r="HHS88" s="2"/>
      <c r="HHT88" s="2"/>
      <c r="HHU88" s="2"/>
      <c r="HHV88" s="2"/>
      <c r="HHW88" s="2"/>
      <c r="HHX88" s="2"/>
      <c r="HHY88" s="2"/>
      <c r="HHZ88" s="2"/>
      <c r="HIA88" s="2"/>
      <c r="HIB88" s="2"/>
      <c r="HIC88" s="2"/>
      <c r="HID88" s="2"/>
      <c r="HIE88" s="2"/>
      <c r="HIF88" s="2"/>
      <c r="HIG88" s="2"/>
      <c r="HIH88" s="2"/>
      <c r="HII88" s="2"/>
      <c r="HIJ88" s="2"/>
      <c r="HIK88" s="2"/>
      <c r="HIL88" s="2"/>
      <c r="HIM88" s="2"/>
      <c r="HIN88" s="2"/>
      <c r="HIO88" s="2"/>
      <c r="HIP88" s="2"/>
      <c r="HIQ88" s="2"/>
      <c r="HIR88" s="2"/>
      <c r="HIS88" s="2"/>
      <c r="HIT88" s="2"/>
      <c r="HIU88" s="2"/>
      <c r="HIV88" s="2"/>
      <c r="HIW88" s="2"/>
      <c r="HIX88" s="2"/>
      <c r="HIY88" s="2"/>
      <c r="HIZ88" s="2"/>
      <c r="HJA88" s="2"/>
      <c r="HJB88" s="2"/>
      <c r="HJC88" s="2"/>
      <c r="HJD88" s="2"/>
      <c r="HJE88" s="2"/>
      <c r="HJF88" s="2"/>
      <c r="HJG88" s="2"/>
      <c r="HJH88" s="2"/>
      <c r="HJI88" s="2"/>
      <c r="HJJ88" s="2"/>
      <c r="HJK88" s="2"/>
      <c r="HJL88" s="2"/>
      <c r="HJM88" s="2"/>
      <c r="HJN88" s="2"/>
      <c r="HJO88" s="2"/>
      <c r="HJP88" s="2"/>
      <c r="HJQ88" s="2"/>
      <c r="HJR88" s="2"/>
      <c r="HJS88" s="2"/>
      <c r="HJT88" s="2"/>
      <c r="HJU88" s="2"/>
      <c r="HJV88" s="2"/>
      <c r="HJW88" s="2"/>
      <c r="HJX88" s="2"/>
      <c r="HJY88" s="2"/>
      <c r="HJZ88" s="2"/>
      <c r="HKA88" s="2"/>
      <c r="HKB88" s="2"/>
      <c r="HKC88" s="2"/>
      <c r="HKD88" s="2"/>
      <c r="HKE88" s="2"/>
      <c r="HKF88" s="2"/>
      <c r="HKG88" s="2"/>
      <c r="HKH88" s="2"/>
      <c r="HKI88" s="2"/>
      <c r="HKJ88" s="2"/>
      <c r="HKK88" s="2"/>
      <c r="HKL88" s="2"/>
      <c r="HKM88" s="2"/>
      <c r="HKN88" s="2"/>
      <c r="HKO88" s="2"/>
      <c r="HKP88" s="2"/>
      <c r="HKQ88" s="2"/>
      <c r="HKR88" s="2"/>
      <c r="HKS88" s="2"/>
      <c r="HKT88" s="2"/>
      <c r="HKU88" s="2"/>
      <c r="HKV88" s="2"/>
      <c r="HKW88" s="2"/>
      <c r="HKX88" s="2"/>
      <c r="HKY88" s="2"/>
      <c r="HKZ88" s="2"/>
      <c r="HLA88" s="2"/>
      <c r="HLB88" s="2"/>
      <c r="HLC88" s="2"/>
      <c r="HLD88" s="2"/>
      <c r="HLE88" s="2"/>
      <c r="HLF88" s="2"/>
      <c r="HLG88" s="2"/>
      <c r="HLH88" s="2"/>
      <c r="HLI88" s="2"/>
      <c r="HLJ88" s="2"/>
      <c r="HLK88" s="2"/>
      <c r="HLL88" s="2"/>
      <c r="HLM88" s="2"/>
      <c r="HLN88" s="2"/>
      <c r="HLO88" s="2"/>
      <c r="HLP88" s="2"/>
      <c r="HLQ88" s="2"/>
      <c r="HLR88" s="2"/>
      <c r="HLS88" s="2"/>
      <c r="HLT88" s="2"/>
      <c r="HLU88" s="2"/>
      <c r="HLV88" s="2"/>
      <c r="HLW88" s="2"/>
      <c r="HLX88" s="2"/>
      <c r="HLY88" s="2"/>
      <c r="HLZ88" s="2"/>
      <c r="HMA88" s="2"/>
      <c r="HMB88" s="2"/>
      <c r="HMC88" s="2"/>
      <c r="HMD88" s="2"/>
      <c r="HME88" s="2"/>
      <c r="HMF88" s="2"/>
      <c r="HMG88" s="2"/>
      <c r="HMH88" s="2"/>
      <c r="HMI88" s="2"/>
      <c r="HMJ88" s="2"/>
      <c r="HMK88" s="2"/>
      <c r="HML88" s="2"/>
      <c r="HMM88" s="2"/>
      <c r="HMN88" s="2"/>
      <c r="HMO88" s="2"/>
      <c r="HMP88" s="2"/>
      <c r="HMQ88" s="2"/>
      <c r="HMR88" s="2"/>
      <c r="HMS88" s="2"/>
      <c r="HMT88" s="2"/>
      <c r="HMU88" s="2"/>
      <c r="HMV88" s="2"/>
      <c r="HMW88" s="2"/>
      <c r="HMX88" s="2"/>
      <c r="HMY88" s="2"/>
      <c r="HMZ88" s="2"/>
      <c r="HNA88" s="2"/>
      <c r="HNB88" s="2"/>
      <c r="HNC88" s="2"/>
      <c r="HND88" s="2"/>
      <c r="HNE88" s="2"/>
      <c r="HNF88" s="2"/>
      <c r="HNG88" s="2"/>
      <c r="HNH88" s="2"/>
      <c r="HNI88" s="2"/>
      <c r="HNJ88" s="2"/>
      <c r="HNK88" s="2"/>
      <c r="HNL88" s="2"/>
      <c r="HNM88" s="2"/>
      <c r="HNN88" s="2"/>
      <c r="HNO88" s="2"/>
      <c r="HNP88" s="2"/>
      <c r="HNQ88" s="2"/>
      <c r="HNR88" s="2"/>
      <c r="HNS88" s="2"/>
      <c r="HNT88" s="2"/>
      <c r="HNU88" s="2"/>
      <c r="HNV88" s="2"/>
      <c r="HNW88" s="2"/>
      <c r="HNX88" s="2"/>
      <c r="HNY88" s="2"/>
      <c r="HNZ88" s="2"/>
      <c r="HOA88" s="2"/>
      <c r="HOB88" s="2"/>
      <c r="HOC88" s="2"/>
      <c r="HOD88" s="2"/>
      <c r="HOE88" s="2"/>
      <c r="HOF88" s="2"/>
      <c r="HOG88" s="2"/>
      <c r="HOH88" s="2"/>
      <c r="HOI88" s="2"/>
      <c r="HOJ88" s="2"/>
      <c r="HOK88" s="2"/>
      <c r="HOL88" s="2"/>
      <c r="HOM88" s="2"/>
      <c r="HON88" s="2"/>
      <c r="HOO88" s="2"/>
      <c r="HOP88" s="2"/>
      <c r="HOQ88" s="2"/>
      <c r="HOR88" s="2"/>
      <c r="HOS88" s="2"/>
      <c r="HOT88" s="2"/>
      <c r="HOU88" s="2"/>
      <c r="HOV88" s="2"/>
      <c r="HOW88" s="2"/>
      <c r="HOX88" s="2"/>
      <c r="HOY88" s="2"/>
      <c r="HOZ88" s="2"/>
      <c r="HPA88" s="2"/>
      <c r="HPB88" s="2"/>
      <c r="HPC88" s="2"/>
      <c r="HPD88" s="2"/>
      <c r="HPE88" s="2"/>
      <c r="HPF88" s="2"/>
      <c r="HPG88" s="2"/>
      <c r="HPH88" s="2"/>
      <c r="HPI88" s="2"/>
      <c r="HPJ88" s="2"/>
      <c r="HPK88" s="2"/>
      <c r="HPL88" s="2"/>
      <c r="HPM88" s="2"/>
      <c r="HPN88" s="2"/>
      <c r="HPO88" s="2"/>
      <c r="HPP88" s="2"/>
      <c r="HPQ88" s="2"/>
      <c r="HPR88" s="2"/>
      <c r="HPS88" s="2"/>
      <c r="HPT88" s="2"/>
      <c r="HPU88" s="2"/>
      <c r="HPV88" s="2"/>
      <c r="HPW88" s="2"/>
      <c r="HPX88" s="2"/>
      <c r="HPY88" s="2"/>
      <c r="HPZ88" s="2"/>
      <c r="HQA88" s="2"/>
      <c r="HQB88" s="2"/>
      <c r="HQC88" s="2"/>
      <c r="HQD88" s="2"/>
      <c r="HQE88" s="2"/>
      <c r="HQF88" s="2"/>
      <c r="HQG88" s="2"/>
      <c r="HQH88" s="2"/>
      <c r="HQI88" s="2"/>
      <c r="HQJ88" s="2"/>
      <c r="HQK88" s="2"/>
      <c r="HQL88" s="2"/>
      <c r="HQM88" s="2"/>
      <c r="HQN88" s="2"/>
      <c r="HQO88" s="2"/>
      <c r="HQP88" s="2"/>
      <c r="HQQ88" s="2"/>
      <c r="HQR88" s="2"/>
      <c r="HQS88" s="2"/>
      <c r="HQT88" s="2"/>
      <c r="HQU88" s="2"/>
      <c r="HQV88" s="2"/>
      <c r="HQW88" s="2"/>
      <c r="HQX88" s="2"/>
      <c r="HQY88" s="2"/>
      <c r="HQZ88" s="2"/>
      <c r="HRA88" s="2"/>
      <c r="HRB88" s="2"/>
      <c r="HRC88" s="2"/>
      <c r="HRD88" s="2"/>
      <c r="HRE88" s="2"/>
      <c r="HRF88" s="2"/>
      <c r="HRG88" s="2"/>
      <c r="HRH88" s="2"/>
      <c r="HRI88" s="2"/>
      <c r="HRJ88" s="2"/>
      <c r="HRK88" s="2"/>
      <c r="HRL88" s="2"/>
      <c r="HRM88" s="2"/>
      <c r="HRN88" s="2"/>
      <c r="HRO88" s="2"/>
      <c r="HRP88" s="2"/>
      <c r="HRQ88" s="2"/>
      <c r="HRR88" s="2"/>
      <c r="HRS88" s="2"/>
      <c r="HRT88" s="2"/>
      <c r="HRU88" s="2"/>
      <c r="HRV88" s="2"/>
      <c r="HRW88" s="2"/>
      <c r="HRX88" s="2"/>
      <c r="HRY88" s="2"/>
      <c r="HRZ88" s="2"/>
      <c r="HSA88" s="2"/>
      <c r="HSB88" s="2"/>
      <c r="HSC88" s="2"/>
      <c r="HSD88" s="2"/>
      <c r="HSE88" s="2"/>
      <c r="HSF88" s="2"/>
      <c r="HSG88" s="2"/>
      <c r="HSH88" s="2"/>
      <c r="HSI88" s="2"/>
      <c r="HSJ88" s="2"/>
      <c r="HSK88" s="2"/>
      <c r="HSL88" s="2"/>
      <c r="HSM88" s="2"/>
      <c r="HSN88" s="2"/>
      <c r="HSO88" s="2"/>
      <c r="HSP88" s="2"/>
      <c r="HSQ88" s="2"/>
      <c r="HSR88" s="2"/>
      <c r="HSS88" s="2"/>
      <c r="HST88" s="2"/>
      <c r="HSU88" s="2"/>
      <c r="HSV88" s="2"/>
      <c r="HSW88" s="2"/>
      <c r="HSX88" s="2"/>
      <c r="HSY88" s="2"/>
      <c r="HSZ88" s="2"/>
      <c r="HTA88" s="2"/>
      <c r="HTB88" s="2"/>
      <c r="HTC88" s="2"/>
      <c r="HTD88" s="2"/>
      <c r="HTE88" s="2"/>
      <c r="HTF88" s="2"/>
      <c r="HTG88" s="2"/>
      <c r="HTH88" s="2"/>
      <c r="HTI88" s="2"/>
      <c r="HTJ88" s="2"/>
      <c r="HTK88" s="2"/>
      <c r="HTL88" s="2"/>
      <c r="HTM88" s="2"/>
      <c r="HTN88" s="2"/>
      <c r="HTO88" s="2"/>
      <c r="HTP88" s="2"/>
      <c r="HTQ88" s="2"/>
      <c r="HTR88" s="2"/>
      <c r="HTS88" s="2"/>
      <c r="HTT88" s="2"/>
      <c r="HTU88" s="2"/>
      <c r="HTV88" s="2"/>
      <c r="HTW88" s="2"/>
      <c r="HTX88" s="2"/>
      <c r="HTY88" s="2"/>
      <c r="HTZ88" s="2"/>
      <c r="HUA88" s="2"/>
      <c r="HUB88" s="2"/>
      <c r="HUC88" s="2"/>
      <c r="HUD88" s="2"/>
      <c r="HUE88" s="2"/>
      <c r="HUF88" s="2"/>
      <c r="HUG88" s="2"/>
      <c r="HUH88" s="2"/>
      <c r="HUI88" s="2"/>
      <c r="HUJ88" s="2"/>
      <c r="HUK88" s="2"/>
      <c r="HUL88" s="2"/>
      <c r="HUM88" s="2"/>
      <c r="HUN88" s="2"/>
      <c r="HUO88" s="2"/>
      <c r="HUP88" s="2"/>
      <c r="HUQ88" s="2"/>
      <c r="HUR88" s="2"/>
      <c r="HUS88" s="2"/>
      <c r="HUT88" s="2"/>
      <c r="HUU88" s="2"/>
      <c r="HUV88" s="2"/>
      <c r="HUW88" s="2"/>
      <c r="HUX88" s="2"/>
      <c r="HUY88" s="2"/>
      <c r="HUZ88" s="2"/>
      <c r="HVA88" s="2"/>
      <c r="HVB88" s="2"/>
      <c r="HVC88" s="2"/>
      <c r="HVD88" s="2"/>
      <c r="HVE88" s="2"/>
      <c r="HVF88" s="2"/>
      <c r="HVG88" s="2"/>
      <c r="HVH88" s="2"/>
      <c r="HVI88" s="2"/>
      <c r="HVJ88" s="2"/>
      <c r="HVK88" s="2"/>
      <c r="HVL88" s="2"/>
      <c r="HVM88" s="2"/>
      <c r="HVN88" s="2"/>
      <c r="HVO88" s="2"/>
      <c r="HVP88" s="2"/>
      <c r="HVQ88" s="2"/>
      <c r="HVR88" s="2"/>
      <c r="HVS88" s="2"/>
      <c r="HVT88" s="2"/>
      <c r="HVU88" s="2"/>
      <c r="HVV88" s="2"/>
      <c r="HVW88" s="2"/>
      <c r="HVX88" s="2"/>
      <c r="HVY88" s="2"/>
      <c r="HVZ88" s="2"/>
      <c r="HWA88" s="2"/>
      <c r="HWB88" s="2"/>
      <c r="HWC88" s="2"/>
      <c r="HWD88" s="2"/>
      <c r="HWE88" s="2"/>
      <c r="HWF88" s="2"/>
      <c r="HWG88" s="2"/>
      <c r="HWH88" s="2"/>
      <c r="HWI88" s="2"/>
      <c r="HWJ88" s="2"/>
      <c r="HWK88" s="2"/>
      <c r="HWL88" s="2"/>
      <c r="HWM88" s="2"/>
      <c r="HWN88" s="2"/>
      <c r="HWO88" s="2"/>
      <c r="HWP88" s="2"/>
      <c r="HWQ88" s="2"/>
      <c r="HWR88" s="2"/>
      <c r="HWS88" s="2"/>
      <c r="HWT88" s="2"/>
      <c r="HWU88" s="2"/>
      <c r="HWV88" s="2"/>
      <c r="HWW88" s="2"/>
      <c r="HWX88" s="2"/>
      <c r="HWY88" s="2"/>
      <c r="HWZ88" s="2"/>
      <c r="HXA88" s="2"/>
      <c r="HXB88" s="2"/>
      <c r="HXC88" s="2"/>
      <c r="HXD88" s="2"/>
      <c r="HXE88" s="2"/>
      <c r="HXF88" s="2"/>
      <c r="HXG88" s="2"/>
      <c r="HXH88" s="2"/>
      <c r="HXI88" s="2"/>
      <c r="HXJ88" s="2"/>
      <c r="HXK88" s="2"/>
      <c r="HXL88" s="2"/>
      <c r="HXM88" s="2"/>
      <c r="HXN88" s="2"/>
      <c r="HXO88" s="2"/>
      <c r="HXP88" s="2"/>
      <c r="HXQ88" s="2"/>
      <c r="HXR88" s="2"/>
      <c r="HXS88" s="2"/>
      <c r="HXT88" s="2"/>
      <c r="HXU88" s="2"/>
      <c r="HXV88" s="2"/>
      <c r="HXW88" s="2"/>
      <c r="HXX88" s="2"/>
      <c r="HXY88" s="2"/>
      <c r="HXZ88" s="2"/>
      <c r="HYA88" s="2"/>
      <c r="HYB88" s="2"/>
      <c r="HYC88" s="2"/>
      <c r="HYD88" s="2"/>
      <c r="HYE88" s="2"/>
      <c r="HYF88" s="2"/>
      <c r="HYG88" s="2"/>
      <c r="HYH88" s="2"/>
      <c r="HYI88" s="2"/>
      <c r="HYJ88" s="2"/>
      <c r="HYK88" s="2"/>
      <c r="HYL88" s="2"/>
      <c r="HYM88" s="2"/>
      <c r="HYN88" s="2"/>
      <c r="HYO88" s="2"/>
      <c r="HYP88" s="2"/>
      <c r="HYQ88" s="2"/>
      <c r="HYR88" s="2"/>
      <c r="HYS88" s="2"/>
      <c r="HYT88" s="2"/>
      <c r="HYU88" s="2"/>
      <c r="HYV88" s="2"/>
      <c r="HYW88" s="2"/>
      <c r="HYX88" s="2"/>
      <c r="HYY88" s="2"/>
      <c r="HYZ88" s="2"/>
      <c r="HZA88" s="2"/>
      <c r="HZB88" s="2"/>
      <c r="HZC88" s="2"/>
      <c r="HZD88" s="2"/>
      <c r="HZE88" s="2"/>
      <c r="HZF88" s="2"/>
      <c r="HZG88" s="2"/>
      <c r="HZH88" s="2"/>
      <c r="HZI88" s="2"/>
      <c r="HZJ88" s="2"/>
      <c r="HZK88" s="2"/>
      <c r="HZL88" s="2"/>
      <c r="HZM88" s="2"/>
      <c r="HZN88" s="2"/>
      <c r="HZO88" s="2"/>
      <c r="HZP88" s="2"/>
      <c r="HZQ88" s="2"/>
      <c r="HZR88" s="2"/>
      <c r="HZS88" s="2"/>
      <c r="HZT88" s="2"/>
      <c r="HZU88" s="2"/>
      <c r="HZV88" s="2"/>
      <c r="HZW88" s="2"/>
      <c r="HZX88" s="2"/>
      <c r="HZY88" s="2"/>
      <c r="HZZ88" s="2"/>
      <c r="IAA88" s="2"/>
      <c r="IAB88" s="2"/>
      <c r="IAC88" s="2"/>
      <c r="IAD88" s="2"/>
      <c r="IAE88" s="2"/>
      <c r="IAF88" s="2"/>
      <c r="IAG88" s="2"/>
      <c r="IAH88" s="2"/>
      <c r="IAI88" s="2"/>
      <c r="IAJ88" s="2"/>
      <c r="IAK88" s="2"/>
      <c r="IAL88" s="2"/>
      <c r="IAM88" s="2"/>
      <c r="IAN88" s="2"/>
      <c r="IAO88" s="2"/>
      <c r="IAP88" s="2"/>
      <c r="IAQ88" s="2"/>
      <c r="IAR88" s="2"/>
      <c r="IAS88" s="2"/>
      <c r="IAT88" s="2"/>
      <c r="IAU88" s="2"/>
      <c r="IAV88" s="2"/>
      <c r="IAW88" s="2"/>
      <c r="IAX88" s="2"/>
      <c r="IAY88" s="2"/>
      <c r="IAZ88" s="2"/>
      <c r="IBA88" s="2"/>
      <c r="IBB88" s="2"/>
      <c r="IBC88" s="2"/>
      <c r="IBD88" s="2"/>
      <c r="IBE88" s="2"/>
      <c r="IBF88" s="2"/>
      <c r="IBG88" s="2"/>
      <c r="IBH88" s="2"/>
      <c r="IBI88" s="2"/>
      <c r="IBJ88" s="2"/>
      <c r="IBK88" s="2"/>
      <c r="IBL88" s="2"/>
      <c r="IBM88" s="2"/>
      <c r="IBN88" s="2"/>
      <c r="IBO88" s="2"/>
      <c r="IBP88" s="2"/>
      <c r="IBQ88" s="2"/>
      <c r="IBR88" s="2"/>
      <c r="IBS88" s="2"/>
      <c r="IBT88" s="2"/>
      <c r="IBU88" s="2"/>
      <c r="IBV88" s="2"/>
      <c r="IBW88" s="2"/>
      <c r="IBX88" s="2"/>
      <c r="IBY88" s="2"/>
      <c r="IBZ88" s="2"/>
      <c r="ICA88" s="2"/>
      <c r="ICB88" s="2"/>
      <c r="ICC88" s="2"/>
      <c r="ICD88" s="2"/>
      <c r="ICE88" s="2"/>
      <c r="ICF88" s="2"/>
      <c r="ICG88" s="2"/>
      <c r="ICH88" s="2"/>
      <c r="ICI88" s="2"/>
      <c r="ICJ88" s="2"/>
      <c r="ICK88" s="2"/>
      <c r="ICL88" s="2"/>
      <c r="ICM88" s="2"/>
      <c r="ICN88" s="2"/>
      <c r="ICO88" s="2"/>
      <c r="ICP88" s="2"/>
      <c r="ICQ88" s="2"/>
      <c r="ICR88" s="2"/>
      <c r="ICS88" s="2"/>
      <c r="ICT88" s="2"/>
      <c r="ICU88" s="2"/>
      <c r="ICV88" s="2"/>
      <c r="ICW88" s="2"/>
      <c r="ICX88" s="2"/>
      <c r="ICY88" s="2"/>
      <c r="ICZ88" s="2"/>
      <c r="IDA88" s="2"/>
      <c r="IDB88" s="2"/>
      <c r="IDC88" s="2"/>
      <c r="IDD88" s="2"/>
      <c r="IDE88" s="2"/>
      <c r="IDF88" s="2"/>
      <c r="IDG88" s="2"/>
      <c r="IDH88" s="2"/>
      <c r="IDI88" s="2"/>
      <c r="IDJ88" s="2"/>
      <c r="IDK88" s="2"/>
      <c r="IDL88" s="2"/>
      <c r="IDM88" s="2"/>
      <c r="IDN88" s="2"/>
      <c r="IDO88" s="2"/>
      <c r="IDP88" s="2"/>
      <c r="IDQ88" s="2"/>
      <c r="IDR88" s="2"/>
      <c r="IDS88" s="2"/>
      <c r="IDT88" s="2"/>
      <c r="IDU88" s="2"/>
      <c r="IDV88" s="2"/>
      <c r="IDW88" s="2"/>
      <c r="IDX88" s="2"/>
      <c r="IDY88" s="2"/>
      <c r="IDZ88" s="2"/>
      <c r="IEA88" s="2"/>
      <c r="IEB88" s="2"/>
      <c r="IEC88" s="2"/>
      <c r="IED88" s="2"/>
      <c r="IEE88" s="2"/>
      <c r="IEF88" s="2"/>
      <c r="IEG88" s="2"/>
      <c r="IEH88" s="2"/>
      <c r="IEI88" s="2"/>
      <c r="IEJ88" s="2"/>
      <c r="IEK88" s="2"/>
      <c r="IEL88" s="2"/>
      <c r="IEM88" s="2"/>
      <c r="IEN88" s="2"/>
      <c r="IEO88" s="2"/>
      <c r="IEP88" s="2"/>
      <c r="IEQ88" s="2"/>
      <c r="IER88" s="2"/>
      <c r="IES88" s="2"/>
      <c r="IET88" s="2"/>
      <c r="IEU88" s="2"/>
      <c r="IEV88" s="2"/>
      <c r="IEW88" s="2"/>
      <c r="IEX88" s="2"/>
      <c r="IEY88" s="2"/>
      <c r="IEZ88" s="2"/>
      <c r="IFA88" s="2"/>
      <c r="IFB88" s="2"/>
      <c r="IFC88" s="2"/>
      <c r="IFD88" s="2"/>
      <c r="IFE88" s="2"/>
      <c r="IFF88" s="2"/>
      <c r="IFG88" s="2"/>
      <c r="IFH88" s="2"/>
      <c r="IFI88" s="2"/>
      <c r="IFJ88" s="2"/>
      <c r="IFK88" s="2"/>
      <c r="IFL88" s="2"/>
      <c r="IFM88" s="2"/>
      <c r="IFN88" s="2"/>
      <c r="IFO88" s="2"/>
      <c r="IFP88" s="2"/>
      <c r="IFQ88" s="2"/>
      <c r="IFR88" s="2"/>
      <c r="IFS88" s="2"/>
      <c r="IFT88" s="2"/>
      <c r="IFU88" s="2"/>
      <c r="IFV88" s="2"/>
      <c r="IFW88" s="2"/>
      <c r="IFX88" s="2"/>
      <c r="IFY88" s="2"/>
      <c r="IFZ88" s="2"/>
      <c r="IGA88" s="2"/>
      <c r="IGB88" s="2"/>
      <c r="IGC88" s="2"/>
      <c r="IGD88" s="2"/>
      <c r="IGE88" s="2"/>
      <c r="IGF88" s="2"/>
      <c r="IGG88" s="2"/>
      <c r="IGH88" s="2"/>
      <c r="IGI88" s="2"/>
      <c r="IGJ88" s="2"/>
      <c r="IGK88" s="2"/>
      <c r="IGL88" s="2"/>
      <c r="IGM88" s="2"/>
      <c r="IGN88" s="2"/>
      <c r="IGO88" s="2"/>
      <c r="IGP88" s="2"/>
      <c r="IGQ88" s="2"/>
      <c r="IGR88" s="2"/>
      <c r="IGS88" s="2"/>
      <c r="IGT88" s="2"/>
      <c r="IGU88" s="2"/>
      <c r="IGV88" s="2"/>
      <c r="IGW88" s="2"/>
      <c r="IGX88" s="2"/>
      <c r="IGY88" s="2"/>
      <c r="IGZ88" s="2"/>
      <c r="IHA88" s="2"/>
      <c r="IHB88" s="2"/>
      <c r="IHC88" s="2"/>
      <c r="IHD88" s="2"/>
      <c r="IHE88" s="2"/>
      <c r="IHF88" s="2"/>
      <c r="IHG88" s="2"/>
      <c r="IHH88" s="2"/>
      <c r="IHI88" s="2"/>
      <c r="IHJ88" s="2"/>
      <c r="IHK88" s="2"/>
      <c r="IHL88" s="2"/>
      <c r="IHM88" s="2"/>
      <c r="IHN88" s="2"/>
      <c r="IHO88" s="2"/>
      <c r="IHP88" s="2"/>
      <c r="IHQ88" s="2"/>
      <c r="IHR88" s="2"/>
      <c r="IHS88" s="2"/>
      <c r="IHT88" s="2"/>
      <c r="IHU88" s="2"/>
      <c r="IHV88" s="2"/>
      <c r="IHW88" s="2"/>
      <c r="IHX88" s="2"/>
      <c r="IHY88" s="2"/>
      <c r="IHZ88" s="2"/>
      <c r="IIA88" s="2"/>
      <c r="IIB88" s="2"/>
      <c r="IIC88" s="2"/>
      <c r="IID88" s="2"/>
      <c r="IIE88" s="2"/>
      <c r="IIF88" s="2"/>
      <c r="IIG88" s="2"/>
      <c r="IIH88" s="2"/>
      <c r="III88" s="2"/>
      <c r="IIJ88" s="2"/>
      <c r="IIK88" s="2"/>
      <c r="IIL88" s="2"/>
      <c r="IIM88" s="2"/>
      <c r="IIN88" s="2"/>
      <c r="IIO88" s="2"/>
      <c r="IIP88" s="2"/>
      <c r="IIQ88" s="2"/>
      <c r="IIR88" s="2"/>
      <c r="IIS88" s="2"/>
      <c r="IIT88" s="2"/>
      <c r="IIU88" s="2"/>
      <c r="IIV88" s="2"/>
      <c r="IIW88" s="2"/>
      <c r="IIX88" s="2"/>
      <c r="IIY88" s="2"/>
      <c r="IIZ88" s="2"/>
      <c r="IJA88" s="2"/>
      <c r="IJB88" s="2"/>
      <c r="IJC88" s="2"/>
      <c r="IJD88" s="2"/>
      <c r="IJE88" s="2"/>
      <c r="IJF88" s="2"/>
      <c r="IJG88" s="2"/>
      <c r="IJH88" s="2"/>
      <c r="IJI88" s="2"/>
      <c r="IJJ88" s="2"/>
      <c r="IJK88" s="2"/>
      <c r="IJL88" s="2"/>
      <c r="IJM88" s="2"/>
      <c r="IJN88" s="2"/>
      <c r="IJO88" s="2"/>
      <c r="IJP88" s="2"/>
      <c r="IJQ88" s="2"/>
      <c r="IJR88" s="2"/>
      <c r="IJS88" s="2"/>
      <c r="IJT88" s="2"/>
      <c r="IJU88" s="2"/>
      <c r="IJV88" s="2"/>
      <c r="IJW88" s="2"/>
      <c r="IJX88" s="2"/>
      <c r="IJY88" s="2"/>
      <c r="IJZ88" s="2"/>
      <c r="IKA88" s="2"/>
      <c r="IKB88" s="2"/>
      <c r="IKC88" s="2"/>
      <c r="IKD88" s="2"/>
      <c r="IKE88" s="2"/>
      <c r="IKF88" s="2"/>
      <c r="IKG88" s="2"/>
      <c r="IKH88" s="2"/>
      <c r="IKI88" s="2"/>
      <c r="IKJ88" s="2"/>
      <c r="IKK88" s="2"/>
      <c r="IKL88" s="2"/>
      <c r="IKM88" s="2"/>
      <c r="IKN88" s="2"/>
      <c r="IKO88" s="2"/>
      <c r="IKP88" s="2"/>
      <c r="IKQ88" s="2"/>
      <c r="IKR88" s="2"/>
      <c r="IKS88" s="2"/>
      <c r="IKT88" s="2"/>
      <c r="IKU88" s="2"/>
      <c r="IKV88" s="2"/>
      <c r="IKW88" s="2"/>
      <c r="IKX88" s="2"/>
      <c r="IKY88" s="2"/>
      <c r="IKZ88" s="2"/>
      <c r="ILA88" s="2"/>
      <c r="ILB88" s="2"/>
      <c r="ILC88" s="2"/>
      <c r="ILD88" s="2"/>
      <c r="ILE88" s="2"/>
      <c r="ILF88" s="2"/>
      <c r="ILG88" s="2"/>
      <c r="ILH88" s="2"/>
      <c r="ILI88" s="2"/>
      <c r="ILJ88" s="2"/>
      <c r="ILK88" s="2"/>
      <c r="ILL88" s="2"/>
      <c r="ILM88" s="2"/>
      <c r="ILN88" s="2"/>
      <c r="ILO88" s="2"/>
      <c r="ILP88" s="2"/>
      <c r="ILQ88" s="2"/>
      <c r="ILR88" s="2"/>
      <c r="ILS88" s="2"/>
      <c r="ILT88" s="2"/>
      <c r="ILU88" s="2"/>
      <c r="ILV88" s="2"/>
      <c r="ILW88" s="2"/>
      <c r="ILX88" s="2"/>
      <c r="ILY88" s="2"/>
      <c r="ILZ88" s="2"/>
      <c r="IMA88" s="2"/>
      <c r="IMB88" s="2"/>
      <c r="IMC88" s="2"/>
      <c r="IMD88" s="2"/>
      <c r="IME88" s="2"/>
      <c r="IMF88" s="2"/>
      <c r="IMG88" s="2"/>
      <c r="IMH88" s="2"/>
      <c r="IMI88" s="2"/>
      <c r="IMJ88" s="2"/>
      <c r="IMK88" s="2"/>
      <c r="IML88" s="2"/>
      <c r="IMM88" s="2"/>
      <c r="IMN88" s="2"/>
      <c r="IMO88" s="2"/>
      <c r="IMP88" s="2"/>
      <c r="IMQ88" s="2"/>
      <c r="IMR88" s="2"/>
      <c r="IMS88" s="2"/>
      <c r="IMT88" s="2"/>
      <c r="IMU88" s="2"/>
      <c r="IMV88" s="2"/>
      <c r="IMW88" s="2"/>
      <c r="IMX88" s="2"/>
      <c r="IMY88" s="2"/>
      <c r="IMZ88" s="2"/>
      <c r="INA88" s="2"/>
      <c r="INB88" s="2"/>
      <c r="INC88" s="2"/>
      <c r="IND88" s="2"/>
      <c r="INE88" s="2"/>
      <c r="INF88" s="2"/>
      <c r="ING88" s="2"/>
      <c r="INH88" s="2"/>
      <c r="INI88" s="2"/>
      <c r="INJ88" s="2"/>
      <c r="INK88" s="2"/>
      <c r="INL88" s="2"/>
      <c r="INM88" s="2"/>
      <c r="INN88" s="2"/>
      <c r="INO88" s="2"/>
      <c r="INP88" s="2"/>
      <c r="INQ88" s="2"/>
      <c r="INR88" s="2"/>
      <c r="INS88" s="2"/>
      <c r="INT88" s="2"/>
      <c r="INU88" s="2"/>
      <c r="INV88" s="2"/>
      <c r="INW88" s="2"/>
      <c r="INX88" s="2"/>
      <c r="INY88" s="2"/>
      <c r="INZ88" s="2"/>
      <c r="IOA88" s="2"/>
      <c r="IOB88" s="2"/>
      <c r="IOC88" s="2"/>
      <c r="IOD88" s="2"/>
      <c r="IOE88" s="2"/>
      <c r="IOF88" s="2"/>
      <c r="IOG88" s="2"/>
      <c r="IOH88" s="2"/>
      <c r="IOI88" s="2"/>
      <c r="IOJ88" s="2"/>
      <c r="IOK88" s="2"/>
      <c r="IOL88" s="2"/>
      <c r="IOM88" s="2"/>
      <c r="ION88" s="2"/>
      <c r="IOO88" s="2"/>
      <c r="IOP88" s="2"/>
      <c r="IOQ88" s="2"/>
      <c r="IOR88" s="2"/>
      <c r="IOS88" s="2"/>
      <c r="IOT88" s="2"/>
      <c r="IOU88" s="2"/>
      <c r="IOV88" s="2"/>
      <c r="IOW88" s="2"/>
      <c r="IOX88" s="2"/>
      <c r="IOY88" s="2"/>
      <c r="IOZ88" s="2"/>
      <c r="IPA88" s="2"/>
      <c r="IPB88" s="2"/>
      <c r="IPC88" s="2"/>
      <c r="IPD88" s="2"/>
      <c r="IPE88" s="2"/>
      <c r="IPF88" s="2"/>
      <c r="IPG88" s="2"/>
      <c r="IPH88" s="2"/>
      <c r="IPI88" s="2"/>
      <c r="IPJ88" s="2"/>
      <c r="IPK88" s="2"/>
      <c r="IPL88" s="2"/>
      <c r="IPM88" s="2"/>
      <c r="IPN88" s="2"/>
      <c r="IPO88" s="2"/>
      <c r="IPP88" s="2"/>
      <c r="IPQ88" s="2"/>
      <c r="IPR88" s="2"/>
      <c r="IPS88" s="2"/>
      <c r="IPT88" s="2"/>
      <c r="IPU88" s="2"/>
      <c r="IPV88" s="2"/>
      <c r="IPW88" s="2"/>
      <c r="IPX88" s="2"/>
      <c r="IPY88" s="2"/>
      <c r="IPZ88" s="2"/>
      <c r="IQA88" s="2"/>
      <c r="IQB88" s="2"/>
      <c r="IQC88" s="2"/>
      <c r="IQD88" s="2"/>
      <c r="IQE88" s="2"/>
      <c r="IQF88" s="2"/>
      <c r="IQG88" s="2"/>
      <c r="IQH88" s="2"/>
      <c r="IQI88" s="2"/>
      <c r="IQJ88" s="2"/>
      <c r="IQK88" s="2"/>
      <c r="IQL88" s="2"/>
      <c r="IQM88" s="2"/>
      <c r="IQN88" s="2"/>
      <c r="IQO88" s="2"/>
      <c r="IQP88" s="2"/>
      <c r="IQQ88" s="2"/>
      <c r="IQR88" s="2"/>
      <c r="IQS88" s="2"/>
      <c r="IQT88" s="2"/>
      <c r="IQU88" s="2"/>
      <c r="IQV88" s="2"/>
      <c r="IQW88" s="2"/>
      <c r="IQX88" s="2"/>
      <c r="IQY88" s="2"/>
      <c r="IQZ88" s="2"/>
      <c r="IRA88" s="2"/>
      <c r="IRB88" s="2"/>
      <c r="IRC88" s="2"/>
      <c r="IRD88" s="2"/>
      <c r="IRE88" s="2"/>
      <c r="IRF88" s="2"/>
      <c r="IRG88" s="2"/>
      <c r="IRH88" s="2"/>
      <c r="IRI88" s="2"/>
      <c r="IRJ88" s="2"/>
      <c r="IRK88" s="2"/>
      <c r="IRL88" s="2"/>
      <c r="IRM88" s="2"/>
      <c r="IRN88" s="2"/>
      <c r="IRO88" s="2"/>
      <c r="IRP88" s="2"/>
      <c r="IRQ88" s="2"/>
      <c r="IRR88" s="2"/>
      <c r="IRS88" s="2"/>
      <c r="IRT88" s="2"/>
      <c r="IRU88" s="2"/>
      <c r="IRV88" s="2"/>
      <c r="IRW88" s="2"/>
      <c r="IRX88" s="2"/>
      <c r="IRY88" s="2"/>
      <c r="IRZ88" s="2"/>
      <c r="ISA88" s="2"/>
      <c r="ISB88" s="2"/>
      <c r="ISC88" s="2"/>
      <c r="ISD88" s="2"/>
      <c r="ISE88" s="2"/>
      <c r="ISF88" s="2"/>
      <c r="ISG88" s="2"/>
      <c r="ISH88" s="2"/>
      <c r="ISI88" s="2"/>
      <c r="ISJ88" s="2"/>
      <c r="ISK88" s="2"/>
      <c r="ISL88" s="2"/>
      <c r="ISM88" s="2"/>
      <c r="ISN88" s="2"/>
      <c r="ISO88" s="2"/>
      <c r="ISP88" s="2"/>
      <c r="ISQ88" s="2"/>
      <c r="ISR88" s="2"/>
      <c r="ISS88" s="2"/>
      <c r="IST88" s="2"/>
      <c r="ISU88" s="2"/>
      <c r="ISV88" s="2"/>
      <c r="ISW88" s="2"/>
      <c r="ISX88" s="2"/>
      <c r="ISY88" s="2"/>
      <c r="ISZ88" s="2"/>
      <c r="ITA88" s="2"/>
      <c r="ITB88" s="2"/>
      <c r="ITC88" s="2"/>
      <c r="ITD88" s="2"/>
      <c r="ITE88" s="2"/>
      <c r="ITF88" s="2"/>
      <c r="ITG88" s="2"/>
      <c r="ITH88" s="2"/>
      <c r="ITI88" s="2"/>
      <c r="ITJ88" s="2"/>
      <c r="ITK88" s="2"/>
      <c r="ITL88" s="2"/>
      <c r="ITM88" s="2"/>
      <c r="ITN88" s="2"/>
      <c r="ITO88" s="2"/>
      <c r="ITP88" s="2"/>
      <c r="ITQ88" s="2"/>
      <c r="ITR88" s="2"/>
      <c r="ITS88" s="2"/>
      <c r="ITT88" s="2"/>
      <c r="ITU88" s="2"/>
      <c r="ITV88" s="2"/>
      <c r="ITW88" s="2"/>
      <c r="ITX88" s="2"/>
      <c r="ITY88" s="2"/>
      <c r="ITZ88" s="2"/>
      <c r="IUA88" s="2"/>
      <c r="IUB88" s="2"/>
      <c r="IUC88" s="2"/>
      <c r="IUD88" s="2"/>
      <c r="IUE88" s="2"/>
      <c r="IUF88" s="2"/>
      <c r="IUG88" s="2"/>
      <c r="IUH88" s="2"/>
      <c r="IUI88" s="2"/>
      <c r="IUJ88" s="2"/>
      <c r="IUK88" s="2"/>
      <c r="IUL88" s="2"/>
      <c r="IUM88" s="2"/>
      <c r="IUN88" s="2"/>
      <c r="IUO88" s="2"/>
      <c r="IUP88" s="2"/>
      <c r="IUQ88" s="2"/>
      <c r="IUR88" s="2"/>
      <c r="IUS88" s="2"/>
      <c r="IUT88" s="2"/>
      <c r="IUU88" s="2"/>
      <c r="IUV88" s="2"/>
      <c r="IUW88" s="2"/>
      <c r="IUX88" s="2"/>
      <c r="IUY88" s="2"/>
      <c r="IUZ88" s="2"/>
      <c r="IVA88" s="2"/>
      <c r="IVB88" s="2"/>
      <c r="IVC88" s="2"/>
      <c r="IVD88" s="2"/>
      <c r="IVE88" s="2"/>
      <c r="IVF88" s="2"/>
      <c r="IVG88" s="2"/>
      <c r="IVH88" s="2"/>
      <c r="IVI88" s="2"/>
      <c r="IVJ88" s="2"/>
      <c r="IVK88" s="2"/>
      <c r="IVL88" s="2"/>
      <c r="IVM88" s="2"/>
      <c r="IVN88" s="2"/>
      <c r="IVO88" s="2"/>
      <c r="IVP88" s="2"/>
      <c r="IVQ88" s="2"/>
      <c r="IVR88" s="2"/>
      <c r="IVS88" s="2"/>
      <c r="IVT88" s="2"/>
      <c r="IVU88" s="2"/>
      <c r="IVV88" s="2"/>
      <c r="IVW88" s="2"/>
      <c r="IVX88" s="2"/>
      <c r="IVY88" s="2"/>
      <c r="IVZ88" s="2"/>
      <c r="IWA88" s="2"/>
      <c r="IWB88" s="2"/>
      <c r="IWC88" s="2"/>
      <c r="IWD88" s="2"/>
      <c r="IWE88" s="2"/>
      <c r="IWF88" s="2"/>
      <c r="IWG88" s="2"/>
      <c r="IWH88" s="2"/>
      <c r="IWI88" s="2"/>
      <c r="IWJ88" s="2"/>
      <c r="IWK88" s="2"/>
      <c r="IWL88" s="2"/>
      <c r="IWM88" s="2"/>
      <c r="IWN88" s="2"/>
      <c r="IWO88" s="2"/>
      <c r="IWP88" s="2"/>
      <c r="IWQ88" s="2"/>
      <c r="IWR88" s="2"/>
      <c r="IWS88" s="2"/>
      <c r="IWT88" s="2"/>
      <c r="IWU88" s="2"/>
      <c r="IWV88" s="2"/>
      <c r="IWW88" s="2"/>
      <c r="IWX88" s="2"/>
      <c r="IWY88" s="2"/>
      <c r="IWZ88" s="2"/>
      <c r="IXA88" s="2"/>
      <c r="IXB88" s="2"/>
      <c r="IXC88" s="2"/>
      <c r="IXD88" s="2"/>
      <c r="IXE88" s="2"/>
      <c r="IXF88" s="2"/>
      <c r="IXG88" s="2"/>
      <c r="IXH88" s="2"/>
      <c r="IXI88" s="2"/>
      <c r="IXJ88" s="2"/>
      <c r="IXK88" s="2"/>
      <c r="IXL88" s="2"/>
      <c r="IXM88" s="2"/>
      <c r="IXN88" s="2"/>
      <c r="IXO88" s="2"/>
      <c r="IXP88" s="2"/>
      <c r="IXQ88" s="2"/>
      <c r="IXR88" s="2"/>
      <c r="IXS88" s="2"/>
      <c r="IXT88" s="2"/>
      <c r="IXU88" s="2"/>
      <c r="IXV88" s="2"/>
      <c r="IXW88" s="2"/>
      <c r="IXX88" s="2"/>
      <c r="IXY88" s="2"/>
      <c r="IXZ88" s="2"/>
      <c r="IYA88" s="2"/>
      <c r="IYB88" s="2"/>
      <c r="IYC88" s="2"/>
      <c r="IYD88" s="2"/>
      <c r="IYE88" s="2"/>
      <c r="IYF88" s="2"/>
      <c r="IYG88" s="2"/>
      <c r="IYH88" s="2"/>
      <c r="IYI88" s="2"/>
      <c r="IYJ88" s="2"/>
      <c r="IYK88" s="2"/>
      <c r="IYL88" s="2"/>
      <c r="IYM88" s="2"/>
      <c r="IYN88" s="2"/>
      <c r="IYO88" s="2"/>
      <c r="IYP88" s="2"/>
      <c r="IYQ88" s="2"/>
      <c r="IYR88" s="2"/>
      <c r="IYS88" s="2"/>
      <c r="IYT88" s="2"/>
      <c r="IYU88" s="2"/>
      <c r="IYV88" s="2"/>
      <c r="IYW88" s="2"/>
      <c r="IYX88" s="2"/>
      <c r="IYY88" s="2"/>
      <c r="IYZ88" s="2"/>
      <c r="IZA88" s="2"/>
      <c r="IZB88" s="2"/>
      <c r="IZC88" s="2"/>
      <c r="IZD88" s="2"/>
      <c r="IZE88" s="2"/>
      <c r="IZF88" s="2"/>
      <c r="IZG88" s="2"/>
      <c r="IZH88" s="2"/>
      <c r="IZI88" s="2"/>
      <c r="IZJ88" s="2"/>
      <c r="IZK88" s="2"/>
      <c r="IZL88" s="2"/>
      <c r="IZM88" s="2"/>
      <c r="IZN88" s="2"/>
      <c r="IZO88" s="2"/>
      <c r="IZP88" s="2"/>
      <c r="IZQ88" s="2"/>
      <c r="IZR88" s="2"/>
      <c r="IZS88" s="2"/>
      <c r="IZT88" s="2"/>
      <c r="IZU88" s="2"/>
      <c r="IZV88" s="2"/>
      <c r="IZW88" s="2"/>
      <c r="IZX88" s="2"/>
      <c r="IZY88" s="2"/>
      <c r="IZZ88" s="2"/>
      <c r="JAA88" s="2"/>
      <c r="JAB88" s="2"/>
      <c r="JAC88" s="2"/>
      <c r="JAD88" s="2"/>
      <c r="JAE88" s="2"/>
      <c r="JAF88" s="2"/>
      <c r="JAG88" s="2"/>
      <c r="JAH88" s="2"/>
      <c r="JAI88" s="2"/>
      <c r="JAJ88" s="2"/>
      <c r="JAK88" s="2"/>
      <c r="JAL88" s="2"/>
      <c r="JAM88" s="2"/>
      <c r="JAN88" s="2"/>
      <c r="JAO88" s="2"/>
      <c r="JAP88" s="2"/>
      <c r="JAQ88" s="2"/>
      <c r="JAR88" s="2"/>
      <c r="JAS88" s="2"/>
      <c r="JAT88" s="2"/>
      <c r="JAU88" s="2"/>
      <c r="JAV88" s="2"/>
      <c r="JAW88" s="2"/>
      <c r="JAX88" s="2"/>
      <c r="JAY88" s="2"/>
      <c r="JAZ88" s="2"/>
      <c r="JBA88" s="2"/>
      <c r="JBB88" s="2"/>
      <c r="JBC88" s="2"/>
      <c r="JBD88" s="2"/>
      <c r="JBE88" s="2"/>
      <c r="JBF88" s="2"/>
      <c r="JBG88" s="2"/>
      <c r="JBH88" s="2"/>
      <c r="JBI88" s="2"/>
      <c r="JBJ88" s="2"/>
      <c r="JBK88" s="2"/>
      <c r="JBL88" s="2"/>
      <c r="JBM88" s="2"/>
      <c r="JBN88" s="2"/>
      <c r="JBO88" s="2"/>
      <c r="JBP88" s="2"/>
      <c r="JBQ88" s="2"/>
      <c r="JBR88" s="2"/>
      <c r="JBS88" s="2"/>
      <c r="JBT88" s="2"/>
      <c r="JBU88" s="2"/>
      <c r="JBV88" s="2"/>
      <c r="JBW88" s="2"/>
      <c r="JBX88" s="2"/>
      <c r="JBY88" s="2"/>
      <c r="JBZ88" s="2"/>
      <c r="JCA88" s="2"/>
      <c r="JCB88" s="2"/>
      <c r="JCC88" s="2"/>
      <c r="JCD88" s="2"/>
      <c r="JCE88" s="2"/>
      <c r="JCF88" s="2"/>
      <c r="JCG88" s="2"/>
      <c r="JCH88" s="2"/>
      <c r="JCI88" s="2"/>
      <c r="JCJ88" s="2"/>
      <c r="JCK88" s="2"/>
      <c r="JCL88" s="2"/>
      <c r="JCM88" s="2"/>
      <c r="JCN88" s="2"/>
      <c r="JCO88" s="2"/>
      <c r="JCP88" s="2"/>
      <c r="JCQ88" s="2"/>
      <c r="JCR88" s="2"/>
      <c r="JCS88" s="2"/>
      <c r="JCT88" s="2"/>
      <c r="JCU88" s="2"/>
      <c r="JCV88" s="2"/>
      <c r="JCW88" s="2"/>
      <c r="JCX88" s="2"/>
      <c r="JCY88" s="2"/>
      <c r="JCZ88" s="2"/>
      <c r="JDA88" s="2"/>
      <c r="JDB88" s="2"/>
      <c r="JDC88" s="2"/>
      <c r="JDD88" s="2"/>
      <c r="JDE88" s="2"/>
      <c r="JDF88" s="2"/>
      <c r="JDG88" s="2"/>
      <c r="JDH88" s="2"/>
      <c r="JDI88" s="2"/>
      <c r="JDJ88" s="2"/>
      <c r="JDK88" s="2"/>
      <c r="JDL88" s="2"/>
      <c r="JDM88" s="2"/>
      <c r="JDN88" s="2"/>
      <c r="JDO88" s="2"/>
      <c r="JDP88" s="2"/>
      <c r="JDQ88" s="2"/>
      <c r="JDR88" s="2"/>
      <c r="JDS88" s="2"/>
      <c r="JDT88" s="2"/>
      <c r="JDU88" s="2"/>
      <c r="JDV88" s="2"/>
      <c r="JDW88" s="2"/>
      <c r="JDX88" s="2"/>
      <c r="JDY88" s="2"/>
      <c r="JDZ88" s="2"/>
      <c r="JEA88" s="2"/>
      <c r="JEB88" s="2"/>
      <c r="JEC88" s="2"/>
      <c r="JED88" s="2"/>
      <c r="JEE88" s="2"/>
      <c r="JEF88" s="2"/>
      <c r="JEG88" s="2"/>
      <c r="JEH88" s="2"/>
      <c r="JEI88" s="2"/>
      <c r="JEJ88" s="2"/>
      <c r="JEK88" s="2"/>
      <c r="JEL88" s="2"/>
      <c r="JEM88" s="2"/>
      <c r="JEN88" s="2"/>
      <c r="JEO88" s="2"/>
      <c r="JEP88" s="2"/>
      <c r="JEQ88" s="2"/>
      <c r="JER88" s="2"/>
      <c r="JES88" s="2"/>
      <c r="JET88" s="2"/>
      <c r="JEU88" s="2"/>
      <c r="JEV88" s="2"/>
      <c r="JEW88" s="2"/>
      <c r="JEX88" s="2"/>
      <c r="JEY88" s="2"/>
      <c r="JEZ88" s="2"/>
      <c r="JFA88" s="2"/>
      <c r="JFB88" s="2"/>
      <c r="JFC88" s="2"/>
      <c r="JFD88" s="2"/>
      <c r="JFE88" s="2"/>
      <c r="JFF88" s="2"/>
      <c r="JFG88" s="2"/>
      <c r="JFH88" s="2"/>
      <c r="JFI88" s="2"/>
      <c r="JFJ88" s="2"/>
      <c r="JFK88" s="2"/>
      <c r="JFL88" s="2"/>
      <c r="JFM88" s="2"/>
      <c r="JFN88" s="2"/>
      <c r="JFO88" s="2"/>
      <c r="JFP88" s="2"/>
      <c r="JFQ88" s="2"/>
      <c r="JFR88" s="2"/>
      <c r="JFS88" s="2"/>
      <c r="JFT88" s="2"/>
      <c r="JFU88" s="2"/>
      <c r="JFV88" s="2"/>
      <c r="JFW88" s="2"/>
      <c r="JFX88" s="2"/>
      <c r="JFY88" s="2"/>
      <c r="JFZ88" s="2"/>
      <c r="JGA88" s="2"/>
      <c r="JGB88" s="2"/>
      <c r="JGC88" s="2"/>
      <c r="JGD88" s="2"/>
      <c r="JGE88" s="2"/>
      <c r="JGF88" s="2"/>
      <c r="JGG88" s="2"/>
      <c r="JGH88" s="2"/>
      <c r="JGI88" s="2"/>
      <c r="JGJ88" s="2"/>
      <c r="JGK88" s="2"/>
      <c r="JGL88" s="2"/>
      <c r="JGM88" s="2"/>
      <c r="JGN88" s="2"/>
      <c r="JGO88" s="2"/>
      <c r="JGP88" s="2"/>
      <c r="JGQ88" s="2"/>
      <c r="JGR88" s="2"/>
      <c r="JGS88" s="2"/>
      <c r="JGT88" s="2"/>
      <c r="JGU88" s="2"/>
      <c r="JGV88" s="2"/>
      <c r="JGW88" s="2"/>
      <c r="JGX88" s="2"/>
      <c r="JGY88" s="2"/>
      <c r="JGZ88" s="2"/>
      <c r="JHA88" s="2"/>
      <c r="JHB88" s="2"/>
      <c r="JHC88" s="2"/>
      <c r="JHD88" s="2"/>
      <c r="JHE88" s="2"/>
      <c r="JHF88" s="2"/>
      <c r="JHG88" s="2"/>
      <c r="JHH88" s="2"/>
      <c r="JHI88" s="2"/>
      <c r="JHJ88" s="2"/>
      <c r="JHK88" s="2"/>
      <c r="JHL88" s="2"/>
      <c r="JHM88" s="2"/>
      <c r="JHN88" s="2"/>
      <c r="JHO88" s="2"/>
      <c r="JHP88" s="2"/>
      <c r="JHQ88" s="2"/>
      <c r="JHR88" s="2"/>
      <c r="JHS88" s="2"/>
      <c r="JHT88" s="2"/>
      <c r="JHU88" s="2"/>
      <c r="JHV88" s="2"/>
      <c r="JHW88" s="2"/>
      <c r="JHX88" s="2"/>
      <c r="JHY88" s="2"/>
      <c r="JHZ88" s="2"/>
      <c r="JIA88" s="2"/>
      <c r="JIB88" s="2"/>
      <c r="JIC88" s="2"/>
      <c r="JID88" s="2"/>
      <c r="JIE88" s="2"/>
      <c r="JIF88" s="2"/>
      <c r="JIG88" s="2"/>
      <c r="JIH88" s="2"/>
      <c r="JII88" s="2"/>
      <c r="JIJ88" s="2"/>
      <c r="JIK88" s="2"/>
      <c r="JIL88" s="2"/>
      <c r="JIM88" s="2"/>
      <c r="JIN88" s="2"/>
      <c r="JIO88" s="2"/>
      <c r="JIP88" s="2"/>
      <c r="JIQ88" s="2"/>
      <c r="JIR88" s="2"/>
      <c r="JIS88" s="2"/>
      <c r="JIT88" s="2"/>
      <c r="JIU88" s="2"/>
      <c r="JIV88" s="2"/>
      <c r="JIW88" s="2"/>
      <c r="JIX88" s="2"/>
      <c r="JIY88" s="2"/>
      <c r="JIZ88" s="2"/>
      <c r="JJA88" s="2"/>
      <c r="JJB88" s="2"/>
      <c r="JJC88" s="2"/>
      <c r="JJD88" s="2"/>
      <c r="JJE88" s="2"/>
      <c r="JJF88" s="2"/>
      <c r="JJG88" s="2"/>
      <c r="JJH88" s="2"/>
      <c r="JJI88" s="2"/>
      <c r="JJJ88" s="2"/>
      <c r="JJK88" s="2"/>
      <c r="JJL88" s="2"/>
      <c r="JJM88" s="2"/>
      <c r="JJN88" s="2"/>
      <c r="JJO88" s="2"/>
      <c r="JJP88" s="2"/>
      <c r="JJQ88" s="2"/>
      <c r="JJR88" s="2"/>
      <c r="JJS88" s="2"/>
      <c r="JJT88" s="2"/>
      <c r="JJU88" s="2"/>
      <c r="JJV88" s="2"/>
      <c r="JJW88" s="2"/>
      <c r="JJX88" s="2"/>
      <c r="JJY88" s="2"/>
      <c r="JJZ88" s="2"/>
      <c r="JKA88" s="2"/>
      <c r="JKB88" s="2"/>
      <c r="JKC88" s="2"/>
      <c r="JKD88" s="2"/>
      <c r="JKE88" s="2"/>
      <c r="JKF88" s="2"/>
      <c r="JKG88" s="2"/>
      <c r="JKH88" s="2"/>
      <c r="JKI88" s="2"/>
      <c r="JKJ88" s="2"/>
      <c r="JKK88" s="2"/>
      <c r="JKL88" s="2"/>
      <c r="JKM88" s="2"/>
      <c r="JKN88" s="2"/>
      <c r="JKO88" s="2"/>
      <c r="JKP88" s="2"/>
      <c r="JKQ88" s="2"/>
      <c r="JKR88" s="2"/>
      <c r="JKS88" s="2"/>
      <c r="JKT88" s="2"/>
      <c r="JKU88" s="2"/>
      <c r="JKV88" s="2"/>
      <c r="JKW88" s="2"/>
      <c r="JKX88" s="2"/>
      <c r="JKY88" s="2"/>
      <c r="JKZ88" s="2"/>
      <c r="JLA88" s="2"/>
      <c r="JLB88" s="2"/>
      <c r="JLC88" s="2"/>
      <c r="JLD88" s="2"/>
      <c r="JLE88" s="2"/>
      <c r="JLF88" s="2"/>
      <c r="JLG88" s="2"/>
      <c r="JLH88" s="2"/>
      <c r="JLI88" s="2"/>
      <c r="JLJ88" s="2"/>
      <c r="JLK88" s="2"/>
      <c r="JLL88" s="2"/>
      <c r="JLM88" s="2"/>
      <c r="JLN88" s="2"/>
      <c r="JLO88" s="2"/>
      <c r="JLP88" s="2"/>
      <c r="JLQ88" s="2"/>
      <c r="JLR88" s="2"/>
      <c r="JLS88" s="2"/>
      <c r="JLT88" s="2"/>
      <c r="JLU88" s="2"/>
      <c r="JLV88" s="2"/>
      <c r="JLW88" s="2"/>
      <c r="JLX88" s="2"/>
      <c r="JLY88" s="2"/>
      <c r="JLZ88" s="2"/>
      <c r="JMA88" s="2"/>
      <c r="JMB88" s="2"/>
      <c r="JMC88" s="2"/>
      <c r="JMD88" s="2"/>
      <c r="JME88" s="2"/>
      <c r="JMF88" s="2"/>
      <c r="JMG88" s="2"/>
      <c r="JMH88" s="2"/>
      <c r="JMI88" s="2"/>
      <c r="JMJ88" s="2"/>
      <c r="JMK88" s="2"/>
      <c r="JML88" s="2"/>
      <c r="JMM88" s="2"/>
      <c r="JMN88" s="2"/>
      <c r="JMO88" s="2"/>
      <c r="JMP88" s="2"/>
      <c r="JMQ88" s="2"/>
      <c r="JMR88" s="2"/>
      <c r="JMS88" s="2"/>
      <c r="JMT88" s="2"/>
      <c r="JMU88" s="2"/>
      <c r="JMV88" s="2"/>
      <c r="JMW88" s="2"/>
      <c r="JMX88" s="2"/>
      <c r="JMY88" s="2"/>
      <c r="JMZ88" s="2"/>
      <c r="JNA88" s="2"/>
      <c r="JNB88" s="2"/>
      <c r="JNC88" s="2"/>
      <c r="JND88" s="2"/>
      <c r="JNE88" s="2"/>
      <c r="JNF88" s="2"/>
      <c r="JNG88" s="2"/>
      <c r="JNH88" s="2"/>
      <c r="JNI88" s="2"/>
      <c r="JNJ88" s="2"/>
      <c r="JNK88" s="2"/>
      <c r="JNL88" s="2"/>
      <c r="JNM88" s="2"/>
      <c r="JNN88" s="2"/>
      <c r="JNO88" s="2"/>
      <c r="JNP88" s="2"/>
      <c r="JNQ88" s="2"/>
      <c r="JNR88" s="2"/>
      <c r="JNS88" s="2"/>
      <c r="JNT88" s="2"/>
      <c r="JNU88" s="2"/>
      <c r="JNV88" s="2"/>
      <c r="JNW88" s="2"/>
      <c r="JNX88" s="2"/>
      <c r="JNY88" s="2"/>
      <c r="JNZ88" s="2"/>
      <c r="JOA88" s="2"/>
      <c r="JOB88" s="2"/>
      <c r="JOC88" s="2"/>
      <c r="JOD88" s="2"/>
      <c r="JOE88" s="2"/>
      <c r="JOF88" s="2"/>
      <c r="JOG88" s="2"/>
      <c r="JOH88" s="2"/>
      <c r="JOI88" s="2"/>
      <c r="JOJ88" s="2"/>
      <c r="JOK88" s="2"/>
      <c r="JOL88" s="2"/>
      <c r="JOM88" s="2"/>
      <c r="JON88" s="2"/>
      <c r="JOO88" s="2"/>
      <c r="JOP88" s="2"/>
      <c r="JOQ88" s="2"/>
      <c r="JOR88" s="2"/>
      <c r="JOS88" s="2"/>
      <c r="JOT88" s="2"/>
      <c r="JOU88" s="2"/>
      <c r="JOV88" s="2"/>
      <c r="JOW88" s="2"/>
      <c r="JOX88" s="2"/>
      <c r="JOY88" s="2"/>
      <c r="JOZ88" s="2"/>
      <c r="JPA88" s="2"/>
      <c r="JPB88" s="2"/>
      <c r="JPC88" s="2"/>
      <c r="JPD88" s="2"/>
      <c r="JPE88" s="2"/>
      <c r="JPF88" s="2"/>
      <c r="JPG88" s="2"/>
      <c r="JPH88" s="2"/>
      <c r="JPI88" s="2"/>
      <c r="JPJ88" s="2"/>
      <c r="JPK88" s="2"/>
      <c r="JPL88" s="2"/>
      <c r="JPM88" s="2"/>
      <c r="JPN88" s="2"/>
      <c r="JPO88" s="2"/>
      <c r="JPP88" s="2"/>
      <c r="JPQ88" s="2"/>
      <c r="JPR88" s="2"/>
      <c r="JPS88" s="2"/>
      <c r="JPT88" s="2"/>
      <c r="JPU88" s="2"/>
      <c r="JPV88" s="2"/>
      <c r="JPW88" s="2"/>
      <c r="JPX88" s="2"/>
      <c r="JPY88" s="2"/>
      <c r="JPZ88" s="2"/>
      <c r="JQA88" s="2"/>
      <c r="JQB88" s="2"/>
      <c r="JQC88" s="2"/>
      <c r="JQD88" s="2"/>
      <c r="JQE88" s="2"/>
      <c r="JQF88" s="2"/>
      <c r="JQG88" s="2"/>
      <c r="JQH88" s="2"/>
      <c r="JQI88" s="2"/>
      <c r="JQJ88" s="2"/>
      <c r="JQK88" s="2"/>
      <c r="JQL88" s="2"/>
      <c r="JQM88" s="2"/>
      <c r="JQN88" s="2"/>
      <c r="JQO88" s="2"/>
      <c r="JQP88" s="2"/>
      <c r="JQQ88" s="2"/>
      <c r="JQR88" s="2"/>
      <c r="JQS88" s="2"/>
      <c r="JQT88" s="2"/>
      <c r="JQU88" s="2"/>
      <c r="JQV88" s="2"/>
      <c r="JQW88" s="2"/>
      <c r="JQX88" s="2"/>
      <c r="JQY88" s="2"/>
      <c r="JQZ88" s="2"/>
      <c r="JRA88" s="2"/>
      <c r="JRB88" s="2"/>
      <c r="JRC88" s="2"/>
      <c r="JRD88" s="2"/>
      <c r="JRE88" s="2"/>
      <c r="JRF88" s="2"/>
      <c r="JRG88" s="2"/>
      <c r="JRH88" s="2"/>
      <c r="JRI88" s="2"/>
      <c r="JRJ88" s="2"/>
      <c r="JRK88" s="2"/>
      <c r="JRL88" s="2"/>
      <c r="JRM88" s="2"/>
      <c r="JRN88" s="2"/>
      <c r="JRO88" s="2"/>
      <c r="JRP88" s="2"/>
      <c r="JRQ88" s="2"/>
      <c r="JRR88" s="2"/>
      <c r="JRS88" s="2"/>
      <c r="JRT88" s="2"/>
      <c r="JRU88" s="2"/>
      <c r="JRV88" s="2"/>
      <c r="JRW88" s="2"/>
      <c r="JRX88" s="2"/>
      <c r="JRY88" s="2"/>
      <c r="JRZ88" s="2"/>
      <c r="JSA88" s="2"/>
      <c r="JSB88" s="2"/>
      <c r="JSC88" s="2"/>
      <c r="JSD88" s="2"/>
      <c r="JSE88" s="2"/>
      <c r="JSF88" s="2"/>
      <c r="JSG88" s="2"/>
      <c r="JSH88" s="2"/>
      <c r="JSI88" s="2"/>
      <c r="JSJ88" s="2"/>
      <c r="JSK88" s="2"/>
      <c r="JSL88" s="2"/>
      <c r="JSM88" s="2"/>
      <c r="JSN88" s="2"/>
      <c r="JSO88" s="2"/>
      <c r="JSP88" s="2"/>
      <c r="JSQ88" s="2"/>
      <c r="JSR88" s="2"/>
      <c r="JSS88" s="2"/>
      <c r="JST88" s="2"/>
      <c r="JSU88" s="2"/>
      <c r="JSV88" s="2"/>
      <c r="JSW88" s="2"/>
      <c r="JSX88" s="2"/>
      <c r="JSY88" s="2"/>
      <c r="JSZ88" s="2"/>
      <c r="JTA88" s="2"/>
      <c r="JTB88" s="2"/>
      <c r="JTC88" s="2"/>
      <c r="JTD88" s="2"/>
      <c r="JTE88" s="2"/>
      <c r="JTF88" s="2"/>
      <c r="JTG88" s="2"/>
      <c r="JTH88" s="2"/>
      <c r="JTI88" s="2"/>
      <c r="JTJ88" s="2"/>
      <c r="JTK88" s="2"/>
      <c r="JTL88" s="2"/>
      <c r="JTM88" s="2"/>
      <c r="JTN88" s="2"/>
      <c r="JTO88" s="2"/>
      <c r="JTP88" s="2"/>
      <c r="JTQ88" s="2"/>
      <c r="JTR88" s="2"/>
      <c r="JTS88" s="2"/>
      <c r="JTT88" s="2"/>
      <c r="JTU88" s="2"/>
      <c r="JTV88" s="2"/>
      <c r="JTW88" s="2"/>
      <c r="JTX88" s="2"/>
      <c r="JTY88" s="2"/>
      <c r="JTZ88" s="2"/>
      <c r="JUA88" s="2"/>
      <c r="JUB88" s="2"/>
      <c r="JUC88" s="2"/>
      <c r="JUD88" s="2"/>
      <c r="JUE88" s="2"/>
      <c r="JUF88" s="2"/>
      <c r="JUG88" s="2"/>
      <c r="JUH88" s="2"/>
      <c r="JUI88" s="2"/>
      <c r="JUJ88" s="2"/>
      <c r="JUK88" s="2"/>
      <c r="JUL88" s="2"/>
      <c r="JUM88" s="2"/>
      <c r="JUN88" s="2"/>
      <c r="JUO88" s="2"/>
      <c r="JUP88" s="2"/>
      <c r="JUQ88" s="2"/>
      <c r="JUR88" s="2"/>
      <c r="JUS88" s="2"/>
      <c r="JUT88" s="2"/>
      <c r="JUU88" s="2"/>
      <c r="JUV88" s="2"/>
      <c r="JUW88" s="2"/>
      <c r="JUX88" s="2"/>
      <c r="JUY88" s="2"/>
      <c r="JUZ88" s="2"/>
      <c r="JVA88" s="2"/>
      <c r="JVB88" s="2"/>
      <c r="JVC88" s="2"/>
      <c r="JVD88" s="2"/>
      <c r="JVE88" s="2"/>
      <c r="JVF88" s="2"/>
      <c r="JVG88" s="2"/>
      <c r="JVH88" s="2"/>
      <c r="JVI88" s="2"/>
      <c r="JVJ88" s="2"/>
      <c r="JVK88" s="2"/>
      <c r="JVL88" s="2"/>
      <c r="JVM88" s="2"/>
      <c r="JVN88" s="2"/>
      <c r="JVO88" s="2"/>
      <c r="JVP88" s="2"/>
      <c r="JVQ88" s="2"/>
      <c r="JVR88" s="2"/>
      <c r="JVS88" s="2"/>
      <c r="JVT88" s="2"/>
      <c r="JVU88" s="2"/>
      <c r="JVV88" s="2"/>
      <c r="JVW88" s="2"/>
      <c r="JVX88" s="2"/>
      <c r="JVY88" s="2"/>
      <c r="JVZ88" s="2"/>
      <c r="JWA88" s="2"/>
      <c r="JWB88" s="2"/>
      <c r="JWC88" s="2"/>
      <c r="JWD88" s="2"/>
      <c r="JWE88" s="2"/>
      <c r="JWF88" s="2"/>
      <c r="JWG88" s="2"/>
      <c r="JWH88" s="2"/>
      <c r="JWI88" s="2"/>
      <c r="JWJ88" s="2"/>
      <c r="JWK88" s="2"/>
      <c r="JWL88" s="2"/>
      <c r="JWM88" s="2"/>
      <c r="JWN88" s="2"/>
      <c r="JWO88" s="2"/>
      <c r="JWP88" s="2"/>
      <c r="JWQ88" s="2"/>
      <c r="JWR88" s="2"/>
      <c r="JWS88" s="2"/>
      <c r="JWT88" s="2"/>
      <c r="JWU88" s="2"/>
      <c r="JWV88" s="2"/>
      <c r="JWW88" s="2"/>
      <c r="JWX88" s="2"/>
      <c r="JWY88" s="2"/>
      <c r="JWZ88" s="2"/>
      <c r="JXA88" s="2"/>
      <c r="JXB88" s="2"/>
      <c r="JXC88" s="2"/>
      <c r="JXD88" s="2"/>
      <c r="JXE88" s="2"/>
      <c r="JXF88" s="2"/>
      <c r="JXG88" s="2"/>
      <c r="JXH88" s="2"/>
      <c r="JXI88" s="2"/>
      <c r="JXJ88" s="2"/>
      <c r="JXK88" s="2"/>
      <c r="JXL88" s="2"/>
      <c r="JXM88" s="2"/>
      <c r="JXN88" s="2"/>
      <c r="JXO88" s="2"/>
      <c r="JXP88" s="2"/>
      <c r="JXQ88" s="2"/>
      <c r="JXR88" s="2"/>
      <c r="JXS88" s="2"/>
      <c r="JXT88" s="2"/>
      <c r="JXU88" s="2"/>
      <c r="JXV88" s="2"/>
      <c r="JXW88" s="2"/>
      <c r="JXX88" s="2"/>
      <c r="JXY88" s="2"/>
      <c r="JXZ88" s="2"/>
      <c r="JYA88" s="2"/>
      <c r="JYB88" s="2"/>
      <c r="JYC88" s="2"/>
      <c r="JYD88" s="2"/>
      <c r="JYE88" s="2"/>
      <c r="JYF88" s="2"/>
      <c r="JYG88" s="2"/>
      <c r="JYH88" s="2"/>
      <c r="JYI88" s="2"/>
      <c r="JYJ88" s="2"/>
      <c r="JYK88" s="2"/>
      <c r="JYL88" s="2"/>
      <c r="JYM88" s="2"/>
      <c r="JYN88" s="2"/>
      <c r="JYO88" s="2"/>
      <c r="JYP88" s="2"/>
      <c r="JYQ88" s="2"/>
      <c r="JYR88" s="2"/>
      <c r="JYS88" s="2"/>
      <c r="JYT88" s="2"/>
      <c r="JYU88" s="2"/>
      <c r="JYV88" s="2"/>
      <c r="JYW88" s="2"/>
      <c r="JYX88" s="2"/>
      <c r="JYY88" s="2"/>
      <c r="JYZ88" s="2"/>
      <c r="JZA88" s="2"/>
      <c r="JZB88" s="2"/>
      <c r="JZC88" s="2"/>
      <c r="JZD88" s="2"/>
      <c r="JZE88" s="2"/>
      <c r="JZF88" s="2"/>
      <c r="JZG88" s="2"/>
      <c r="JZH88" s="2"/>
      <c r="JZI88" s="2"/>
      <c r="JZJ88" s="2"/>
      <c r="JZK88" s="2"/>
      <c r="JZL88" s="2"/>
      <c r="JZM88" s="2"/>
      <c r="JZN88" s="2"/>
      <c r="JZO88" s="2"/>
      <c r="JZP88" s="2"/>
      <c r="JZQ88" s="2"/>
      <c r="JZR88" s="2"/>
      <c r="JZS88" s="2"/>
      <c r="JZT88" s="2"/>
      <c r="JZU88" s="2"/>
      <c r="JZV88" s="2"/>
      <c r="JZW88" s="2"/>
      <c r="JZX88" s="2"/>
      <c r="JZY88" s="2"/>
      <c r="JZZ88" s="2"/>
      <c r="KAA88" s="2"/>
      <c r="KAB88" s="2"/>
      <c r="KAC88" s="2"/>
      <c r="KAD88" s="2"/>
      <c r="KAE88" s="2"/>
      <c r="KAF88" s="2"/>
      <c r="KAG88" s="2"/>
      <c r="KAH88" s="2"/>
      <c r="KAI88" s="2"/>
      <c r="KAJ88" s="2"/>
      <c r="KAK88" s="2"/>
      <c r="KAL88" s="2"/>
      <c r="KAM88" s="2"/>
      <c r="KAN88" s="2"/>
      <c r="KAO88" s="2"/>
      <c r="KAP88" s="2"/>
      <c r="KAQ88" s="2"/>
      <c r="KAR88" s="2"/>
      <c r="KAS88" s="2"/>
      <c r="KAT88" s="2"/>
      <c r="KAU88" s="2"/>
      <c r="KAV88" s="2"/>
      <c r="KAW88" s="2"/>
      <c r="KAX88" s="2"/>
      <c r="KAY88" s="2"/>
      <c r="KAZ88" s="2"/>
      <c r="KBA88" s="2"/>
      <c r="KBB88" s="2"/>
      <c r="KBC88" s="2"/>
      <c r="KBD88" s="2"/>
      <c r="KBE88" s="2"/>
      <c r="KBF88" s="2"/>
      <c r="KBG88" s="2"/>
      <c r="KBH88" s="2"/>
      <c r="KBI88" s="2"/>
      <c r="KBJ88" s="2"/>
      <c r="KBK88" s="2"/>
      <c r="KBL88" s="2"/>
      <c r="KBM88" s="2"/>
      <c r="KBN88" s="2"/>
      <c r="KBO88" s="2"/>
      <c r="KBP88" s="2"/>
      <c r="KBQ88" s="2"/>
      <c r="KBR88" s="2"/>
      <c r="KBS88" s="2"/>
      <c r="KBT88" s="2"/>
      <c r="KBU88" s="2"/>
      <c r="KBV88" s="2"/>
      <c r="KBW88" s="2"/>
      <c r="KBX88" s="2"/>
      <c r="KBY88" s="2"/>
      <c r="KBZ88" s="2"/>
      <c r="KCA88" s="2"/>
      <c r="KCB88" s="2"/>
      <c r="KCC88" s="2"/>
      <c r="KCD88" s="2"/>
      <c r="KCE88" s="2"/>
      <c r="KCF88" s="2"/>
      <c r="KCG88" s="2"/>
      <c r="KCH88" s="2"/>
      <c r="KCI88" s="2"/>
      <c r="KCJ88" s="2"/>
      <c r="KCK88" s="2"/>
      <c r="KCL88" s="2"/>
      <c r="KCM88" s="2"/>
      <c r="KCN88" s="2"/>
      <c r="KCO88" s="2"/>
      <c r="KCP88" s="2"/>
      <c r="KCQ88" s="2"/>
      <c r="KCR88" s="2"/>
      <c r="KCS88" s="2"/>
      <c r="KCT88" s="2"/>
      <c r="KCU88" s="2"/>
      <c r="KCV88" s="2"/>
      <c r="KCW88" s="2"/>
      <c r="KCX88" s="2"/>
      <c r="KCY88" s="2"/>
      <c r="KCZ88" s="2"/>
      <c r="KDA88" s="2"/>
      <c r="KDB88" s="2"/>
      <c r="KDC88" s="2"/>
      <c r="KDD88" s="2"/>
      <c r="KDE88" s="2"/>
      <c r="KDF88" s="2"/>
      <c r="KDG88" s="2"/>
      <c r="KDH88" s="2"/>
      <c r="KDI88" s="2"/>
      <c r="KDJ88" s="2"/>
      <c r="KDK88" s="2"/>
      <c r="KDL88" s="2"/>
      <c r="KDM88" s="2"/>
      <c r="KDN88" s="2"/>
      <c r="KDO88" s="2"/>
      <c r="KDP88" s="2"/>
      <c r="KDQ88" s="2"/>
      <c r="KDR88" s="2"/>
      <c r="KDS88" s="2"/>
      <c r="KDT88" s="2"/>
      <c r="KDU88" s="2"/>
      <c r="KDV88" s="2"/>
      <c r="KDW88" s="2"/>
      <c r="KDX88" s="2"/>
      <c r="KDY88" s="2"/>
      <c r="KDZ88" s="2"/>
      <c r="KEA88" s="2"/>
      <c r="KEB88" s="2"/>
      <c r="KEC88" s="2"/>
      <c r="KED88" s="2"/>
      <c r="KEE88" s="2"/>
      <c r="KEF88" s="2"/>
      <c r="KEG88" s="2"/>
      <c r="KEH88" s="2"/>
      <c r="KEI88" s="2"/>
      <c r="KEJ88" s="2"/>
      <c r="KEK88" s="2"/>
      <c r="KEL88" s="2"/>
      <c r="KEM88" s="2"/>
      <c r="KEN88" s="2"/>
      <c r="KEO88" s="2"/>
      <c r="KEP88" s="2"/>
      <c r="KEQ88" s="2"/>
      <c r="KER88" s="2"/>
      <c r="KES88" s="2"/>
      <c r="KET88" s="2"/>
      <c r="KEU88" s="2"/>
      <c r="KEV88" s="2"/>
      <c r="KEW88" s="2"/>
      <c r="KEX88" s="2"/>
      <c r="KEY88" s="2"/>
      <c r="KEZ88" s="2"/>
      <c r="KFA88" s="2"/>
      <c r="KFB88" s="2"/>
      <c r="KFC88" s="2"/>
      <c r="KFD88" s="2"/>
      <c r="KFE88" s="2"/>
      <c r="KFF88" s="2"/>
      <c r="KFG88" s="2"/>
      <c r="KFH88" s="2"/>
      <c r="KFI88" s="2"/>
      <c r="KFJ88" s="2"/>
      <c r="KFK88" s="2"/>
      <c r="KFL88" s="2"/>
      <c r="KFM88" s="2"/>
      <c r="KFN88" s="2"/>
      <c r="KFO88" s="2"/>
      <c r="KFP88" s="2"/>
      <c r="KFQ88" s="2"/>
      <c r="KFR88" s="2"/>
      <c r="KFS88" s="2"/>
      <c r="KFT88" s="2"/>
      <c r="KFU88" s="2"/>
      <c r="KFV88" s="2"/>
      <c r="KFW88" s="2"/>
      <c r="KFX88" s="2"/>
      <c r="KFY88" s="2"/>
      <c r="KFZ88" s="2"/>
      <c r="KGA88" s="2"/>
      <c r="KGB88" s="2"/>
      <c r="KGC88" s="2"/>
      <c r="KGD88" s="2"/>
      <c r="KGE88" s="2"/>
      <c r="KGF88" s="2"/>
      <c r="KGG88" s="2"/>
      <c r="KGH88" s="2"/>
      <c r="KGI88" s="2"/>
      <c r="KGJ88" s="2"/>
      <c r="KGK88" s="2"/>
      <c r="KGL88" s="2"/>
      <c r="KGM88" s="2"/>
      <c r="KGN88" s="2"/>
      <c r="KGO88" s="2"/>
      <c r="KGP88" s="2"/>
      <c r="KGQ88" s="2"/>
      <c r="KGR88" s="2"/>
      <c r="KGS88" s="2"/>
      <c r="KGT88" s="2"/>
      <c r="KGU88" s="2"/>
      <c r="KGV88" s="2"/>
      <c r="KGW88" s="2"/>
      <c r="KGX88" s="2"/>
      <c r="KGY88" s="2"/>
      <c r="KGZ88" s="2"/>
      <c r="KHA88" s="2"/>
      <c r="KHB88" s="2"/>
      <c r="KHC88" s="2"/>
      <c r="KHD88" s="2"/>
      <c r="KHE88" s="2"/>
      <c r="KHF88" s="2"/>
      <c r="KHG88" s="2"/>
      <c r="KHH88" s="2"/>
      <c r="KHI88" s="2"/>
      <c r="KHJ88" s="2"/>
      <c r="KHK88" s="2"/>
      <c r="KHL88" s="2"/>
      <c r="KHM88" s="2"/>
      <c r="KHN88" s="2"/>
      <c r="KHO88" s="2"/>
      <c r="KHP88" s="2"/>
      <c r="KHQ88" s="2"/>
      <c r="KHR88" s="2"/>
      <c r="KHS88" s="2"/>
      <c r="KHT88" s="2"/>
      <c r="KHU88" s="2"/>
      <c r="KHV88" s="2"/>
      <c r="KHW88" s="2"/>
      <c r="KHX88" s="2"/>
      <c r="KHY88" s="2"/>
      <c r="KHZ88" s="2"/>
      <c r="KIA88" s="2"/>
      <c r="KIB88" s="2"/>
      <c r="KIC88" s="2"/>
      <c r="KID88" s="2"/>
      <c r="KIE88" s="2"/>
      <c r="KIF88" s="2"/>
      <c r="KIG88" s="2"/>
      <c r="KIH88" s="2"/>
      <c r="KII88" s="2"/>
      <c r="KIJ88" s="2"/>
      <c r="KIK88" s="2"/>
      <c r="KIL88" s="2"/>
      <c r="KIM88" s="2"/>
      <c r="KIN88" s="2"/>
      <c r="KIO88" s="2"/>
      <c r="KIP88" s="2"/>
      <c r="KIQ88" s="2"/>
      <c r="KIR88" s="2"/>
      <c r="KIS88" s="2"/>
      <c r="KIT88" s="2"/>
      <c r="KIU88" s="2"/>
      <c r="KIV88" s="2"/>
      <c r="KIW88" s="2"/>
      <c r="KIX88" s="2"/>
      <c r="KIY88" s="2"/>
      <c r="KIZ88" s="2"/>
      <c r="KJA88" s="2"/>
      <c r="KJB88" s="2"/>
      <c r="KJC88" s="2"/>
      <c r="KJD88" s="2"/>
      <c r="KJE88" s="2"/>
      <c r="KJF88" s="2"/>
      <c r="KJG88" s="2"/>
      <c r="KJH88" s="2"/>
      <c r="KJI88" s="2"/>
      <c r="KJJ88" s="2"/>
      <c r="KJK88" s="2"/>
      <c r="KJL88" s="2"/>
      <c r="KJM88" s="2"/>
      <c r="KJN88" s="2"/>
      <c r="KJO88" s="2"/>
      <c r="KJP88" s="2"/>
      <c r="KJQ88" s="2"/>
      <c r="KJR88" s="2"/>
      <c r="KJS88" s="2"/>
      <c r="KJT88" s="2"/>
      <c r="KJU88" s="2"/>
      <c r="KJV88" s="2"/>
      <c r="KJW88" s="2"/>
      <c r="KJX88" s="2"/>
      <c r="KJY88" s="2"/>
      <c r="KJZ88" s="2"/>
      <c r="KKA88" s="2"/>
      <c r="KKB88" s="2"/>
      <c r="KKC88" s="2"/>
      <c r="KKD88" s="2"/>
      <c r="KKE88" s="2"/>
      <c r="KKF88" s="2"/>
      <c r="KKG88" s="2"/>
      <c r="KKH88" s="2"/>
      <c r="KKI88" s="2"/>
      <c r="KKJ88" s="2"/>
      <c r="KKK88" s="2"/>
      <c r="KKL88" s="2"/>
      <c r="KKM88" s="2"/>
      <c r="KKN88" s="2"/>
      <c r="KKO88" s="2"/>
      <c r="KKP88" s="2"/>
      <c r="KKQ88" s="2"/>
      <c r="KKR88" s="2"/>
      <c r="KKS88" s="2"/>
      <c r="KKT88" s="2"/>
      <c r="KKU88" s="2"/>
      <c r="KKV88" s="2"/>
      <c r="KKW88" s="2"/>
      <c r="KKX88" s="2"/>
      <c r="KKY88" s="2"/>
      <c r="KKZ88" s="2"/>
      <c r="KLA88" s="2"/>
      <c r="KLB88" s="2"/>
      <c r="KLC88" s="2"/>
      <c r="KLD88" s="2"/>
      <c r="KLE88" s="2"/>
      <c r="KLF88" s="2"/>
      <c r="KLG88" s="2"/>
      <c r="KLH88" s="2"/>
      <c r="KLI88" s="2"/>
      <c r="KLJ88" s="2"/>
      <c r="KLK88" s="2"/>
      <c r="KLL88" s="2"/>
      <c r="KLM88" s="2"/>
      <c r="KLN88" s="2"/>
      <c r="KLO88" s="2"/>
      <c r="KLP88" s="2"/>
      <c r="KLQ88" s="2"/>
      <c r="KLR88" s="2"/>
      <c r="KLS88" s="2"/>
      <c r="KLT88" s="2"/>
      <c r="KLU88" s="2"/>
      <c r="KLV88" s="2"/>
      <c r="KLW88" s="2"/>
      <c r="KLX88" s="2"/>
      <c r="KLY88" s="2"/>
      <c r="KLZ88" s="2"/>
      <c r="KMA88" s="2"/>
      <c r="KMB88" s="2"/>
      <c r="KMC88" s="2"/>
      <c r="KMD88" s="2"/>
      <c r="KME88" s="2"/>
      <c r="KMF88" s="2"/>
      <c r="KMG88" s="2"/>
      <c r="KMH88" s="2"/>
      <c r="KMI88" s="2"/>
      <c r="KMJ88" s="2"/>
      <c r="KMK88" s="2"/>
      <c r="KML88" s="2"/>
      <c r="KMM88" s="2"/>
      <c r="KMN88" s="2"/>
      <c r="KMO88" s="2"/>
      <c r="KMP88" s="2"/>
      <c r="KMQ88" s="2"/>
      <c r="KMR88" s="2"/>
      <c r="KMS88" s="2"/>
      <c r="KMT88" s="2"/>
      <c r="KMU88" s="2"/>
      <c r="KMV88" s="2"/>
      <c r="KMW88" s="2"/>
      <c r="KMX88" s="2"/>
      <c r="KMY88" s="2"/>
      <c r="KMZ88" s="2"/>
      <c r="KNA88" s="2"/>
      <c r="KNB88" s="2"/>
      <c r="KNC88" s="2"/>
      <c r="KND88" s="2"/>
      <c r="KNE88" s="2"/>
      <c r="KNF88" s="2"/>
      <c r="KNG88" s="2"/>
      <c r="KNH88" s="2"/>
      <c r="KNI88" s="2"/>
      <c r="KNJ88" s="2"/>
      <c r="KNK88" s="2"/>
      <c r="KNL88" s="2"/>
      <c r="KNM88" s="2"/>
      <c r="KNN88" s="2"/>
      <c r="KNO88" s="2"/>
      <c r="KNP88" s="2"/>
      <c r="KNQ88" s="2"/>
      <c r="KNR88" s="2"/>
      <c r="KNS88" s="2"/>
      <c r="KNT88" s="2"/>
      <c r="KNU88" s="2"/>
      <c r="KNV88" s="2"/>
      <c r="KNW88" s="2"/>
      <c r="KNX88" s="2"/>
      <c r="KNY88" s="2"/>
      <c r="KNZ88" s="2"/>
      <c r="KOA88" s="2"/>
      <c r="KOB88" s="2"/>
      <c r="KOC88" s="2"/>
      <c r="KOD88" s="2"/>
      <c r="KOE88" s="2"/>
      <c r="KOF88" s="2"/>
      <c r="KOG88" s="2"/>
      <c r="KOH88" s="2"/>
      <c r="KOI88" s="2"/>
      <c r="KOJ88" s="2"/>
      <c r="KOK88" s="2"/>
      <c r="KOL88" s="2"/>
      <c r="KOM88" s="2"/>
      <c r="KON88" s="2"/>
      <c r="KOO88" s="2"/>
      <c r="KOP88" s="2"/>
      <c r="KOQ88" s="2"/>
      <c r="KOR88" s="2"/>
      <c r="KOS88" s="2"/>
      <c r="KOT88" s="2"/>
      <c r="KOU88" s="2"/>
      <c r="KOV88" s="2"/>
      <c r="KOW88" s="2"/>
      <c r="KOX88" s="2"/>
      <c r="KOY88" s="2"/>
      <c r="KOZ88" s="2"/>
      <c r="KPA88" s="2"/>
      <c r="KPB88" s="2"/>
      <c r="KPC88" s="2"/>
      <c r="KPD88" s="2"/>
      <c r="KPE88" s="2"/>
      <c r="KPF88" s="2"/>
      <c r="KPG88" s="2"/>
      <c r="KPH88" s="2"/>
      <c r="KPI88" s="2"/>
      <c r="KPJ88" s="2"/>
      <c r="KPK88" s="2"/>
      <c r="KPL88" s="2"/>
      <c r="KPM88" s="2"/>
      <c r="KPN88" s="2"/>
      <c r="KPO88" s="2"/>
      <c r="KPP88" s="2"/>
      <c r="KPQ88" s="2"/>
      <c r="KPR88" s="2"/>
      <c r="KPS88" s="2"/>
      <c r="KPT88" s="2"/>
      <c r="KPU88" s="2"/>
      <c r="KPV88" s="2"/>
      <c r="KPW88" s="2"/>
      <c r="KPX88" s="2"/>
      <c r="KPY88" s="2"/>
      <c r="KPZ88" s="2"/>
      <c r="KQA88" s="2"/>
      <c r="KQB88" s="2"/>
      <c r="KQC88" s="2"/>
      <c r="KQD88" s="2"/>
      <c r="KQE88" s="2"/>
      <c r="KQF88" s="2"/>
      <c r="KQG88" s="2"/>
      <c r="KQH88" s="2"/>
      <c r="KQI88" s="2"/>
      <c r="KQJ88" s="2"/>
      <c r="KQK88" s="2"/>
      <c r="KQL88" s="2"/>
      <c r="KQM88" s="2"/>
      <c r="KQN88" s="2"/>
      <c r="KQO88" s="2"/>
      <c r="KQP88" s="2"/>
      <c r="KQQ88" s="2"/>
      <c r="KQR88" s="2"/>
      <c r="KQS88" s="2"/>
      <c r="KQT88" s="2"/>
      <c r="KQU88" s="2"/>
      <c r="KQV88" s="2"/>
      <c r="KQW88" s="2"/>
      <c r="KQX88" s="2"/>
      <c r="KQY88" s="2"/>
      <c r="KQZ88" s="2"/>
      <c r="KRA88" s="2"/>
      <c r="KRB88" s="2"/>
      <c r="KRC88" s="2"/>
      <c r="KRD88" s="2"/>
      <c r="KRE88" s="2"/>
      <c r="KRF88" s="2"/>
      <c r="KRG88" s="2"/>
      <c r="KRH88" s="2"/>
      <c r="KRI88" s="2"/>
      <c r="KRJ88" s="2"/>
      <c r="KRK88" s="2"/>
      <c r="KRL88" s="2"/>
      <c r="KRM88" s="2"/>
      <c r="KRN88" s="2"/>
      <c r="KRO88" s="2"/>
      <c r="KRP88" s="2"/>
      <c r="KRQ88" s="2"/>
      <c r="KRR88" s="2"/>
      <c r="KRS88" s="2"/>
      <c r="KRT88" s="2"/>
      <c r="KRU88" s="2"/>
      <c r="KRV88" s="2"/>
      <c r="KRW88" s="2"/>
      <c r="KRX88" s="2"/>
      <c r="KRY88" s="2"/>
      <c r="KRZ88" s="2"/>
      <c r="KSA88" s="2"/>
      <c r="KSB88" s="2"/>
      <c r="KSC88" s="2"/>
      <c r="KSD88" s="2"/>
      <c r="KSE88" s="2"/>
      <c r="KSF88" s="2"/>
      <c r="KSG88" s="2"/>
      <c r="KSH88" s="2"/>
      <c r="KSI88" s="2"/>
      <c r="KSJ88" s="2"/>
      <c r="KSK88" s="2"/>
      <c r="KSL88" s="2"/>
      <c r="KSM88" s="2"/>
      <c r="KSN88" s="2"/>
      <c r="KSO88" s="2"/>
      <c r="KSP88" s="2"/>
      <c r="KSQ88" s="2"/>
      <c r="KSR88" s="2"/>
      <c r="KSS88" s="2"/>
      <c r="KST88" s="2"/>
      <c r="KSU88" s="2"/>
      <c r="KSV88" s="2"/>
      <c r="KSW88" s="2"/>
      <c r="KSX88" s="2"/>
      <c r="KSY88" s="2"/>
      <c r="KSZ88" s="2"/>
      <c r="KTA88" s="2"/>
      <c r="KTB88" s="2"/>
      <c r="KTC88" s="2"/>
      <c r="KTD88" s="2"/>
      <c r="KTE88" s="2"/>
      <c r="KTF88" s="2"/>
      <c r="KTG88" s="2"/>
      <c r="KTH88" s="2"/>
      <c r="KTI88" s="2"/>
      <c r="KTJ88" s="2"/>
      <c r="KTK88" s="2"/>
      <c r="KTL88" s="2"/>
      <c r="KTM88" s="2"/>
      <c r="KTN88" s="2"/>
      <c r="KTO88" s="2"/>
      <c r="KTP88" s="2"/>
      <c r="KTQ88" s="2"/>
      <c r="KTR88" s="2"/>
      <c r="KTS88" s="2"/>
      <c r="KTT88" s="2"/>
      <c r="KTU88" s="2"/>
      <c r="KTV88" s="2"/>
      <c r="KTW88" s="2"/>
      <c r="KTX88" s="2"/>
      <c r="KTY88" s="2"/>
      <c r="KTZ88" s="2"/>
      <c r="KUA88" s="2"/>
      <c r="KUB88" s="2"/>
      <c r="KUC88" s="2"/>
      <c r="KUD88" s="2"/>
      <c r="KUE88" s="2"/>
      <c r="KUF88" s="2"/>
      <c r="KUG88" s="2"/>
      <c r="KUH88" s="2"/>
      <c r="KUI88" s="2"/>
      <c r="KUJ88" s="2"/>
      <c r="KUK88" s="2"/>
      <c r="KUL88" s="2"/>
      <c r="KUM88" s="2"/>
      <c r="KUN88" s="2"/>
      <c r="KUO88" s="2"/>
      <c r="KUP88" s="2"/>
      <c r="KUQ88" s="2"/>
      <c r="KUR88" s="2"/>
      <c r="KUS88" s="2"/>
      <c r="KUT88" s="2"/>
      <c r="KUU88" s="2"/>
      <c r="KUV88" s="2"/>
      <c r="KUW88" s="2"/>
      <c r="KUX88" s="2"/>
      <c r="KUY88" s="2"/>
      <c r="KUZ88" s="2"/>
      <c r="KVA88" s="2"/>
      <c r="KVB88" s="2"/>
      <c r="KVC88" s="2"/>
      <c r="KVD88" s="2"/>
      <c r="KVE88" s="2"/>
      <c r="KVF88" s="2"/>
      <c r="KVG88" s="2"/>
      <c r="KVH88" s="2"/>
      <c r="KVI88" s="2"/>
      <c r="KVJ88" s="2"/>
      <c r="KVK88" s="2"/>
      <c r="KVL88" s="2"/>
      <c r="KVM88" s="2"/>
      <c r="KVN88" s="2"/>
      <c r="KVO88" s="2"/>
      <c r="KVP88" s="2"/>
      <c r="KVQ88" s="2"/>
      <c r="KVR88" s="2"/>
      <c r="KVS88" s="2"/>
      <c r="KVT88" s="2"/>
      <c r="KVU88" s="2"/>
      <c r="KVV88" s="2"/>
      <c r="KVW88" s="2"/>
      <c r="KVX88" s="2"/>
      <c r="KVY88" s="2"/>
      <c r="KVZ88" s="2"/>
      <c r="KWA88" s="2"/>
      <c r="KWB88" s="2"/>
      <c r="KWC88" s="2"/>
      <c r="KWD88" s="2"/>
      <c r="KWE88" s="2"/>
      <c r="KWF88" s="2"/>
      <c r="KWG88" s="2"/>
      <c r="KWH88" s="2"/>
      <c r="KWI88" s="2"/>
      <c r="KWJ88" s="2"/>
      <c r="KWK88" s="2"/>
      <c r="KWL88" s="2"/>
      <c r="KWM88" s="2"/>
      <c r="KWN88" s="2"/>
      <c r="KWO88" s="2"/>
      <c r="KWP88" s="2"/>
      <c r="KWQ88" s="2"/>
      <c r="KWR88" s="2"/>
      <c r="KWS88" s="2"/>
      <c r="KWT88" s="2"/>
      <c r="KWU88" s="2"/>
      <c r="KWV88" s="2"/>
      <c r="KWW88" s="2"/>
      <c r="KWX88" s="2"/>
      <c r="KWY88" s="2"/>
      <c r="KWZ88" s="2"/>
      <c r="KXA88" s="2"/>
      <c r="KXB88" s="2"/>
      <c r="KXC88" s="2"/>
      <c r="KXD88" s="2"/>
      <c r="KXE88" s="2"/>
      <c r="KXF88" s="2"/>
      <c r="KXG88" s="2"/>
      <c r="KXH88" s="2"/>
      <c r="KXI88" s="2"/>
      <c r="KXJ88" s="2"/>
      <c r="KXK88" s="2"/>
      <c r="KXL88" s="2"/>
      <c r="KXM88" s="2"/>
      <c r="KXN88" s="2"/>
      <c r="KXO88" s="2"/>
      <c r="KXP88" s="2"/>
      <c r="KXQ88" s="2"/>
      <c r="KXR88" s="2"/>
      <c r="KXS88" s="2"/>
      <c r="KXT88" s="2"/>
      <c r="KXU88" s="2"/>
      <c r="KXV88" s="2"/>
      <c r="KXW88" s="2"/>
      <c r="KXX88" s="2"/>
      <c r="KXY88" s="2"/>
      <c r="KXZ88" s="2"/>
      <c r="KYA88" s="2"/>
      <c r="KYB88" s="2"/>
      <c r="KYC88" s="2"/>
      <c r="KYD88" s="2"/>
      <c r="KYE88" s="2"/>
      <c r="KYF88" s="2"/>
      <c r="KYG88" s="2"/>
      <c r="KYH88" s="2"/>
      <c r="KYI88" s="2"/>
      <c r="KYJ88" s="2"/>
      <c r="KYK88" s="2"/>
      <c r="KYL88" s="2"/>
      <c r="KYM88" s="2"/>
      <c r="KYN88" s="2"/>
      <c r="KYO88" s="2"/>
      <c r="KYP88" s="2"/>
      <c r="KYQ88" s="2"/>
      <c r="KYR88" s="2"/>
      <c r="KYS88" s="2"/>
      <c r="KYT88" s="2"/>
      <c r="KYU88" s="2"/>
      <c r="KYV88" s="2"/>
      <c r="KYW88" s="2"/>
      <c r="KYX88" s="2"/>
      <c r="KYY88" s="2"/>
      <c r="KYZ88" s="2"/>
      <c r="KZA88" s="2"/>
      <c r="KZB88" s="2"/>
      <c r="KZC88" s="2"/>
      <c r="KZD88" s="2"/>
      <c r="KZE88" s="2"/>
      <c r="KZF88" s="2"/>
      <c r="KZG88" s="2"/>
      <c r="KZH88" s="2"/>
      <c r="KZI88" s="2"/>
      <c r="KZJ88" s="2"/>
      <c r="KZK88" s="2"/>
      <c r="KZL88" s="2"/>
      <c r="KZM88" s="2"/>
      <c r="KZN88" s="2"/>
      <c r="KZO88" s="2"/>
      <c r="KZP88" s="2"/>
      <c r="KZQ88" s="2"/>
      <c r="KZR88" s="2"/>
      <c r="KZS88" s="2"/>
      <c r="KZT88" s="2"/>
      <c r="KZU88" s="2"/>
      <c r="KZV88" s="2"/>
      <c r="KZW88" s="2"/>
      <c r="KZX88" s="2"/>
      <c r="KZY88" s="2"/>
      <c r="KZZ88" s="2"/>
      <c r="LAA88" s="2"/>
      <c r="LAB88" s="2"/>
      <c r="LAC88" s="2"/>
      <c r="LAD88" s="2"/>
      <c r="LAE88" s="2"/>
      <c r="LAF88" s="2"/>
      <c r="LAG88" s="2"/>
      <c r="LAH88" s="2"/>
      <c r="LAI88" s="2"/>
      <c r="LAJ88" s="2"/>
      <c r="LAK88" s="2"/>
      <c r="LAL88" s="2"/>
      <c r="LAM88" s="2"/>
      <c r="LAN88" s="2"/>
      <c r="LAO88" s="2"/>
      <c r="LAP88" s="2"/>
      <c r="LAQ88" s="2"/>
      <c r="LAR88" s="2"/>
      <c r="LAS88" s="2"/>
      <c r="LAT88" s="2"/>
      <c r="LAU88" s="2"/>
      <c r="LAV88" s="2"/>
      <c r="LAW88" s="2"/>
      <c r="LAX88" s="2"/>
      <c r="LAY88" s="2"/>
      <c r="LAZ88" s="2"/>
      <c r="LBA88" s="2"/>
      <c r="LBB88" s="2"/>
      <c r="LBC88" s="2"/>
      <c r="LBD88" s="2"/>
      <c r="LBE88" s="2"/>
      <c r="LBF88" s="2"/>
      <c r="LBG88" s="2"/>
      <c r="LBH88" s="2"/>
      <c r="LBI88" s="2"/>
      <c r="LBJ88" s="2"/>
      <c r="LBK88" s="2"/>
      <c r="LBL88" s="2"/>
      <c r="LBM88" s="2"/>
      <c r="LBN88" s="2"/>
      <c r="LBO88" s="2"/>
      <c r="LBP88" s="2"/>
      <c r="LBQ88" s="2"/>
      <c r="LBR88" s="2"/>
      <c r="LBS88" s="2"/>
      <c r="LBT88" s="2"/>
      <c r="LBU88" s="2"/>
      <c r="LBV88" s="2"/>
      <c r="LBW88" s="2"/>
      <c r="LBX88" s="2"/>
      <c r="LBY88" s="2"/>
      <c r="LBZ88" s="2"/>
      <c r="LCA88" s="2"/>
      <c r="LCB88" s="2"/>
      <c r="LCC88" s="2"/>
      <c r="LCD88" s="2"/>
      <c r="LCE88" s="2"/>
      <c r="LCF88" s="2"/>
      <c r="LCG88" s="2"/>
      <c r="LCH88" s="2"/>
      <c r="LCI88" s="2"/>
      <c r="LCJ88" s="2"/>
      <c r="LCK88" s="2"/>
      <c r="LCL88" s="2"/>
      <c r="LCM88" s="2"/>
      <c r="LCN88" s="2"/>
      <c r="LCO88" s="2"/>
      <c r="LCP88" s="2"/>
      <c r="LCQ88" s="2"/>
      <c r="LCR88" s="2"/>
      <c r="LCS88" s="2"/>
      <c r="LCT88" s="2"/>
      <c r="LCU88" s="2"/>
      <c r="LCV88" s="2"/>
      <c r="LCW88" s="2"/>
      <c r="LCX88" s="2"/>
      <c r="LCY88" s="2"/>
      <c r="LCZ88" s="2"/>
      <c r="LDA88" s="2"/>
      <c r="LDB88" s="2"/>
      <c r="LDC88" s="2"/>
      <c r="LDD88" s="2"/>
      <c r="LDE88" s="2"/>
      <c r="LDF88" s="2"/>
      <c r="LDG88" s="2"/>
      <c r="LDH88" s="2"/>
      <c r="LDI88" s="2"/>
      <c r="LDJ88" s="2"/>
      <c r="LDK88" s="2"/>
      <c r="LDL88" s="2"/>
      <c r="LDM88" s="2"/>
      <c r="LDN88" s="2"/>
      <c r="LDO88" s="2"/>
      <c r="LDP88" s="2"/>
      <c r="LDQ88" s="2"/>
      <c r="LDR88" s="2"/>
      <c r="LDS88" s="2"/>
      <c r="LDT88" s="2"/>
      <c r="LDU88" s="2"/>
      <c r="LDV88" s="2"/>
      <c r="LDW88" s="2"/>
      <c r="LDX88" s="2"/>
      <c r="LDY88" s="2"/>
      <c r="LDZ88" s="2"/>
      <c r="LEA88" s="2"/>
      <c r="LEB88" s="2"/>
      <c r="LEC88" s="2"/>
      <c r="LED88" s="2"/>
      <c r="LEE88" s="2"/>
      <c r="LEF88" s="2"/>
      <c r="LEG88" s="2"/>
      <c r="LEH88" s="2"/>
      <c r="LEI88" s="2"/>
      <c r="LEJ88" s="2"/>
      <c r="LEK88" s="2"/>
      <c r="LEL88" s="2"/>
      <c r="LEM88" s="2"/>
      <c r="LEN88" s="2"/>
      <c r="LEO88" s="2"/>
      <c r="LEP88" s="2"/>
      <c r="LEQ88" s="2"/>
      <c r="LER88" s="2"/>
      <c r="LES88" s="2"/>
      <c r="LET88" s="2"/>
      <c r="LEU88" s="2"/>
      <c r="LEV88" s="2"/>
      <c r="LEW88" s="2"/>
      <c r="LEX88" s="2"/>
      <c r="LEY88" s="2"/>
      <c r="LEZ88" s="2"/>
      <c r="LFA88" s="2"/>
      <c r="LFB88" s="2"/>
      <c r="LFC88" s="2"/>
      <c r="LFD88" s="2"/>
      <c r="LFE88" s="2"/>
      <c r="LFF88" s="2"/>
      <c r="LFG88" s="2"/>
      <c r="LFH88" s="2"/>
      <c r="LFI88" s="2"/>
      <c r="LFJ88" s="2"/>
      <c r="LFK88" s="2"/>
      <c r="LFL88" s="2"/>
      <c r="LFM88" s="2"/>
      <c r="LFN88" s="2"/>
      <c r="LFO88" s="2"/>
      <c r="LFP88" s="2"/>
      <c r="LFQ88" s="2"/>
      <c r="LFR88" s="2"/>
      <c r="LFS88" s="2"/>
      <c r="LFT88" s="2"/>
      <c r="LFU88" s="2"/>
      <c r="LFV88" s="2"/>
      <c r="LFW88" s="2"/>
      <c r="LFX88" s="2"/>
      <c r="LFY88" s="2"/>
      <c r="LFZ88" s="2"/>
      <c r="LGA88" s="2"/>
      <c r="LGB88" s="2"/>
      <c r="LGC88" s="2"/>
      <c r="LGD88" s="2"/>
      <c r="LGE88" s="2"/>
      <c r="LGF88" s="2"/>
      <c r="LGG88" s="2"/>
      <c r="LGH88" s="2"/>
      <c r="LGI88" s="2"/>
      <c r="LGJ88" s="2"/>
      <c r="LGK88" s="2"/>
      <c r="LGL88" s="2"/>
      <c r="LGM88" s="2"/>
      <c r="LGN88" s="2"/>
      <c r="LGO88" s="2"/>
      <c r="LGP88" s="2"/>
      <c r="LGQ88" s="2"/>
      <c r="LGR88" s="2"/>
      <c r="LGS88" s="2"/>
      <c r="LGT88" s="2"/>
      <c r="LGU88" s="2"/>
      <c r="LGV88" s="2"/>
      <c r="LGW88" s="2"/>
      <c r="LGX88" s="2"/>
      <c r="LGY88" s="2"/>
      <c r="LGZ88" s="2"/>
      <c r="LHA88" s="2"/>
      <c r="LHB88" s="2"/>
      <c r="LHC88" s="2"/>
      <c r="LHD88" s="2"/>
      <c r="LHE88" s="2"/>
      <c r="LHF88" s="2"/>
      <c r="LHG88" s="2"/>
      <c r="LHH88" s="2"/>
      <c r="LHI88" s="2"/>
      <c r="LHJ88" s="2"/>
      <c r="LHK88" s="2"/>
      <c r="LHL88" s="2"/>
      <c r="LHM88" s="2"/>
      <c r="LHN88" s="2"/>
      <c r="LHO88" s="2"/>
      <c r="LHP88" s="2"/>
      <c r="LHQ88" s="2"/>
      <c r="LHR88" s="2"/>
      <c r="LHS88" s="2"/>
      <c r="LHT88" s="2"/>
      <c r="LHU88" s="2"/>
      <c r="LHV88" s="2"/>
      <c r="LHW88" s="2"/>
      <c r="LHX88" s="2"/>
      <c r="LHY88" s="2"/>
      <c r="LHZ88" s="2"/>
      <c r="LIA88" s="2"/>
      <c r="LIB88" s="2"/>
      <c r="LIC88" s="2"/>
      <c r="LID88" s="2"/>
      <c r="LIE88" s="2"/>
      <c r="LIF88" s="2"/>
      <c r="LIG88" s="2"/>
      <c r="LIH88" s="2"/>
      <c r="LII88" s="2"/>
      <c r="LIJ88" s="2"/>
      <c r="LIK88" s="2"/>
      <c r="LIL88" s="2"/>
      <c r="LIM88" s="2"/>
      <c r="LIN88" s="2"/>
      <c r="LIO88" s="2"/>
      <c r="LIP88" s="2"/>
      <c r="LIQ88" s="2"/>
      <c r="LIR88" s="2"/>
      <c r="LIS88" s="2"/>
      <c r="LIT88" s="2"/>
      <c r="LIU88" s="2"/>
      <c r="LIV88" s="2"/>
      <c r="LIW88" s="2"/>
      <c r="LIX88" s="2"/>
      <c r="LIY88" s="2"/>
      <c r="LIZ88" s="2"/>
      <c r="LJA88" s="2"/>
      <c r="LJB88" s="2"/>
      <c r="LJC88" s="2"/>
      <c r="LJD88" s="2"/>
      <c r="LJE88" s="2"/>
      <c r="LJF88" s="2"/>
      <c r="LJG88" s="2"/>
      <c r="LJH88" s="2"/>
      <c r="LJI88" s="2"/>
      <c r="LJJ88" s="2"/>
      <c r="LJK88" s="2"/>
      <c r="LJL88" s="2"/>
      <c r="LJM88" s="2"/>
      <c r="LJN88" s="2"/>
      <c r="LJO88" s="2"/>
      <c r="LJP88" s="2"/>
      <c r="LJQ88" s="2"/>
      <c r="LJR88" s="2"/>
      <c r="LJS88" s="2"/>
      <c r="LJT88" s="2"/>
      <c r="LJU88" s="2"/>
      <c r="LJV88" s="2"/>
      <c r="LJW88" s="2"/>
      <c r="LJX88" s="2"/>
      <c r="LJY88" s="2"/>
      <c r="LJZ88" s="2"/>
      <c r="LKA88" s="2"/>
      <c r="LKB88" s="2"/>
      <c r="LKC88" s="2"/>
      <c r="LKD88" s="2"/>
      <c r="LKE88" s="2"/>
      <c r="LKF88" s="2"/>
      <c r="LKG88" s="2"/>
      <c r="LKH88" s="2"/>
      <c r="LKI88" s="2"/>
      <c r="LKJ88" s="2"/>
      <c r="LKK88" s="2"/>
      <c r="LKL88" s="2"/>
      <c r="LKM88" s="2"/>
      <c r="LKN88" s="2"/>
      <c r="LKO88" s="2"/>
      <c r="LKP88" s="2"/>
      <c r="LKQ88" s="2"/>
      <c r="LKR88" s="2"/>
      <c r="LKS88" s="2"/>
      <c r="LKT88" s="2"/>
      <c r="LKU88" s="2"/>
      <c r="LKV88" s="2"/>
      <c r="LKW88" s="2"/>
      <c r="LKX88" s="2"/>
      <c r="LKY88" s="2"/>
      <c r="LKZ88" s="2"/>
      <c r="LLA88" s="2"/>
      <c r="LLB88" s="2"/>
      <c r="LLC88" s="2"/>
      <c r="LLD88" s="2"/>
      <c r="LLE88" s="2"/>
      <c r="LLF88" s="2"/>
      <c r="LLG88" s="2"/>
      <c r="LLH88" s="2"/>
      <c r="LLI88" s="2"/>
      <c r="LLJ88" s="2"/>
      <c r="LLK88" s="2"/>
      <c r="LLL88" s="2"/>
      <c r="LLM88" s="2"/>
      <c r="LLN88" s="2"/>
      <c r="LLO88" s="2"/>
      <c r="LLP88" s="2"/>
      <c r="LLQ88" s="2"/>
      <c r="LLR88" s="2"/>
      <c r="LLS88" s="2"/>
      <c r="LLT88" s="2"/>
      <c r="LLU88" s="2"/>
      <c r="LLV88" s="2"/>
      <c r="LLW88" s="2"/>
      <c r="LLX88" s="2"/>
      <c r="LLY88" s="2"/>
      <c r="LLZ88" s="2"/>
      <c r="LMA88" s="2"/>
      <c r="LMB88" s="2"/>
      <c r="LMC88" s="2"/>
      <c r="LMD88" s="2"/>
      <c r="LME88" s="2"/>
      <c r="LMF88" s="2"/>
      <c r="LMG88" s="2"/>
      <c r="LMH88" s="2"/>
      <c r="LMI88" s="2"/>
      <c r="LMJ88" s="2"/>
      <c r="LMK88" s="2"/>
      <c r="LML88" s="2"/>
      <c r="LMM88" s="2"/>
      <c r="LMN88" s="2"/>
      <c r="LMO88" s="2"/>
      <c r="LMP88" s="2"/>
      <c r="LMQ88" s="2"/>
      <c r="LMR88" s="2"/>
      <c r="LMS88" s="2"/>
      <c r="LMT88" s="2"/>
      <c r="LMU88" s="2"/>
      <c r="LMV88" s="2"/>
      <c r="LMW88" s="2"/>
      <c r="LMX88" s="2"/>
      <c r="LMY88" s="2"/>
      <c r="LMZ88" s="2"/>
      <c r="LNA88" s="2"/>
      <c r="LNB88" s="2"/>
      <c r="LNC88" s="2"/>
      <c r="LND88" s="2"/>
      <c r="LNE88" s="2"/>
      <c r="LNF88" s="2"/>
      <c r="LNG88" s="2"/>
      <c r="LNH88" s="2"/>
      <c r="LNI88" s="2"/>
      <c r="LNJ88" s="2"/>
      <c r="LNK88" s="2"/>
      <c r="LNL88" s="2"/>
      <c r="LNM88" s="2"/>
      <c r="LNN88" s="2"/>
      <c r="LNO88" s="2"/>
      <c r="LNP88" s="2"/>
      <c r="LNQ88" s="2"/>
      <c r="LNR88" s="2"/>
      <c r="LNS88" s="2"/>
      <c r="LNT88" s="2"/>
      <c r="LNU88" s="2"/>
      <c r="LNV88" s="2"/>
      <c r="LNW88" s="2"/>
      <c r="LNX88" s="2"/>
      <c r="LNY88" s="2"/>
      <c r="LNZ88" s="2"/>
      <c r="LOA88" s="2"/>
      <c r="LOB88" s="2"/>
      <c r="LOC88" s="2"/>
      <c r="LOD88" s="2"/>
      <c r="LOE88" s="2"/>
      <c r="LOF88" s="2"/>
      <c r="LOG88" s="2"/>
      <c r="LOH88" s="2"/>
      <c r="LOI88" s="2"/>
      <c r="LOJ88" s="2"/>
      <c r="LOK88" s="2"/>
      <c r="LOL88" s="2"/>
      <c r="LOM88" s="2"/>
      <c r="LON88" s="2"/>
      <c r="LOO88" s="2"/>
      <c r="LOP88" s="2"/>
      <c r="LOQ88" s="2"/>
      <c r="LOR88" s="2"/>
      <c r="LOS88" s="2"/>
      <c r="LOT88" s="2"/>
      <c r="LOU88" s="2"/>
      <c r="LOV88" s="2"/>
      <c r="LOW88" s="2"/>
      <c r="LOX88" s="2"/>
      <c r="LOY88" s="2"/>
      <c r="LOZ88" s="2"/>
      <c r="LPA88" s="2"/>
      <c r="LPB88" s="2"/>
      <c r="LPC88" s="2"/>
      <c r="LPD88" s="2"/>
      <c r="LPE88" s="2"/>
      <c r="LPF88" s="2"/>
      <c r="LPG88" s="2"/>
      <c r="LPH88" s="2"/>
      <c r="LPI88" s="2"/>
      <c r="LPJ88" s="2"/>
      <c r="LPK88" s="2"/>
      <c r="LPL88" s="2"/>
      <c r="LPM88" s="2"/>
      <c r="LPN88" s="2"/>
      <c r="LPO88" s="2"/>
      <c r="LPP88" s="2"/>
      <c r="LPQ88" s="2"/>
      <c r="LPR88" s="2"/>
      <c r="LPS88" s="2"/>
      <c r="LPT88" s="2"/>
      <c r="LPU88" s="2"/>
      <c r="LPV88" s="2"/>
      <c r="LPW88" s="2"/>
      <c r="LPX88" s="2"/>
      <c r="LPY88" s="2"/>
      <c r="LPZ88" s="2"/>
      <c r="LQA88" s="2"/>
      <c r="LQB88" s="2"/>
      <c r="LQC88" s="2"/>
      <c r="LQD88" s="2"/>
      <c r="LQE88" s="2"/>
      <c r="LQF88" s="2"/>
      <c r="LQG88" s="2"/>
      <c r="LQH88" s="2"/>
      <c r="LQI88" s="2"/>
      <c r="LQJ88" s="2"/>
      <c r="LQK88" s="2"/>
      <c r="LQL88" s="2"/>
      <c r="LQM88" s="2"/>
      <c r="LQN88" s="2"/>
      <c r="LQO88" s="2"/>
      <c r="LQP88" s="2"/>
      <c r="LQQ88" s="2"/>
      <c r="LQR88" s="2"/>
      <c r="LQS88" s="2"/>
      <c r="LQT88" s="2"/>
      <c r="LQU88" s="2"/>
      <c r="LQV88" s="2"/>
      <c r="LQW88" s="2"/>
      <c r="LQX88" s="2"/>
      <c r="LQY88" s="2"/>
      <c r="LQZ88" s="2"/>
      <c r="LRA88" s="2"/>
      <c r="LRB88" s="2"/>
      <c r="LRC88" s="2"/>
      <c r="LRD88" s="2"/>
      <c r="LRE88" s="2"/>
      <c r="LRF88" s="2"/>
      <c r="LRG88" s="2"/>
      <c r="LRH88" s="2"/>
      <c r="LRI88" s="2"/>
      <c r="LRJ88" s="2"/>
      <c r="LRK88" s="2"/>
      <c r="LRL88" s="2"/>
      <c r="LRM88" s="2"/>
      <c r="LRN88" s="2"/>
      <c r="LRO88" s="2"/>
      <c r="LRP88" s="2"/>
      <c r="LRQ88" s="2"/>
      <c r="LRR88" s="2"/>
      <c r="LRS88" s="2"/>
      <c r="LRT88" s="2"/>
      <c r="LRU88" s="2"/>
      <c r="LRV88" s="2"/>
      <c r="LRW88" s="2"/>
      <c r="LRX88" s="2"/>
      <c r="LRY88" s="2"/>
      <c r="LRZ88" s="2"/>
      <c r="LSA88" s="2"/>
      <c r="LSB88" s="2"/>
      <c r="LSC88" s="2"/>
      <c r="LSD88" s="2"/>
      <c r="LSE88" s="2"/>
      <c r="LSF88" s="2"/>
      <c r="LSG88" s="2"/>
      <c r="LSH88" s="2"/>
      <c r="LSI88" s="2"/>
      <c r="LSJ88" s="2"/>
      <c r="LSK88" s="2"/>
      <c r="LSL88" s="2"/>
      <c r="LSM88" s="2"/>
      <c r="LSN88" s="2"/>
      <c r="LSO88" s="2"/>
      <c r="LSP88" s="2"/>
      <c r="LSQ88" s="2"/>
      <c r="LSR88" s="2"/>
      <c r="LSS88" s="2"/>
      <c r="LST88" s="2"/>
      <c r="LSU88" s="2"/>
      <c r="LSV88" s="2"/>
      <c r="LSW88" s="2"/>
      <c r="LSX88" s="2"/>
      <c r="LSY88" s="2"/>
      <c r="LSZ88" s="2"/>
      <c r="LTA88" s="2"/>
      <c r="LTB88" s="2"/>
      <c r="LTC88" s="2"/>
      <c r="LTD88" s="2"/>
      <c r="LTE88" s="2"/>
      <c r="LTF88" s="2"/>
      <c r="LTG88" s="2"/>
      <c r="LTH88" s="2"/>
      <c r="LTI88" s="2"/>
      <c r="LTJ88" s="2"/>
      <c r="LTK88" s="2"/>
      <c r="LTL88" s="2"/>
      <c r="LTM88" s="2"/>
      <c r="LTN88" s="2"/>
      <c r="LTO88" s="2"/>
      <c r="LTP88" s="2"/>
      <c r="LTQ88" s="2"/>
      <c r="LTR88" s="2"/>
      <c r="LTS88" s="2"/>
      <c r="LTT88" s="2"/>
      <c r="LTU88" s="2"/>
      <c r="LTV88" s="2"/>
      <c r="LTW88" s="2"/>
      <c r="LTX88" s="2"/>
      <c r="LTY88" s="2"/>
      <c r="LTZ88" s="2"/>
      <c r="LUA88" s="2"/>
      <c r="LUB88" s="2"/>
      <c r="LUC88" s="2"/>
      <c r="LUD88" s="2"/>
      <c r="LUE88" s="2"/>
      <c r="LUF88" s="2"/>
      <c r="LUG88" s="2"/>
      <c r="LUH88" s="2"/>
      <c r="LUI88" s="2"/>
      <c r="LUJ88" s="2"/>
      <c r="LUK88" s="2"/>
      <c r="LUL88" s="2"/>
      <c r="LUM88" s="2"/>
      <c r="LUN88" s="2"/>
      <c r="LUO88" s="2"/>
      <c r="LUP88" s="2"/>
      <c r="LUQ88" s="2"/>
      <c r="LUR88" s="2"/>
      <c r="LUS88" s="2"/>
      <c r="LUT88" s="2"/>
      <c r="LUU88" s="2"/>
      <c r="LUV88" s="2"/>
      <c r="LUW88" s="2"/>
      <c r="LUX88" s="2"/>
      <c r="LUY88" s="2"/>
      <c r="LUZ88" s="2"/>
      <c r="LVA88" s="2"/>
      <c r="LVB88" s="2"/>
      <c r="LVC88" s="2"/>
      <c r="LVD88" s="2"/>
      <c r="LVE88" s="2"/>
      <c r="LVF88" s="2"/>
      <c r="LVG88" s="2"/>
      <c r="LVH88" s="2"/>
      <c r="LVI88" s="2"/>
      <c r="LVJ88" s="2"/>
      <c r="LVK88" s="2"/>
      <c r="LVL88" s="2"/>
      <c r="LVM88" s="2"/>
      <c r="LVN88" s="2"/>
      <c r="LVO88" s="2"/>
      <c r="LVP88" s="2"/>
      <c r="LVQ88" s="2"/>
      <c r="LVR88" s="2"/>
      <c r="LVS88" s="2"/>
      <c r="LVT88" s="2"/>
      <c r="LVU88" s="2"/>
      <c r="LVV88" s="2"/>
      <c r="LVW88" s="2"/>
      <c r="LVX88" s="2"/>
      <c r="LVY88" s="2"/>
      <c r="LVZ88" s="2"/>
      <c r="LWA88" s="2"/>
      <c r="LWB88" s="2"/>
      <c r="LWC88" s="2"/>
      <c r="LWD88" s="2"/>
      <c r="LWE88" s="2"/>
      <c r="LWF88" s="2"/>
      <c r="LWG88" s="2"/>
      <c r="LWH88" s="2"/>
      <c r="LWI88" s="2"/>
      <c r="LWJ88" s="2"/>
      <c r="LWK88" s="2"/>
      <c r="LWL88" s="2"/>
      <c r="LWM88" s="2"/>
      <c r="LWN88" s="2"/>
      <c r="LWO88" s="2"/>
      <c r="LWP88" s="2"/>
      <c r="LWQ88" s="2"/>
      <c r="LWR88" s="2"/>
      <c r="LWS88" s="2"/>
      <c r="LWT88" s="2"/>
      <c r="LWU88" s="2"/>
      <c r="LWV88" s="2"/>
      <c r="LWW88" s="2"/>
      <c r="LWX88" s="2"/>
      <c r="LWY88" s="2"/>
      <c r="LWZ88" s="2"/>
      <c r="LXA88" s="2"/>
      <c r="LXB88" s="2"/>
      <c r="LXC88" s="2"/>
      <c r="LXD88" s="2"/>
      <c r="LXE88" s="2"/>
      <c r="LXF88" s="2"/>
      <c r="LXG88" s="2"/>
      <c r="LXH88" s="2"/>
      <c r="LXI88" s="2"/>
      <c r="LXJ88" s="2"/>
      <c r="LXK88" s="2"/>
      <c r="LXL88" s="2"/>
      <c r="LXM88" s="2"/>
      <c r="LXN88" s="2"/>
      <c r="LXO88" s="2"/>
      <c r="LXP88" s="2"/>
      <c r="LXQ88" s="2"/>
      <c r="LXR88" s="2"/>
      <c r="LXS88" s="2"/>
      <c r="LXT88" s="2"/>
      <c r="LXU88" s="2"/>
      <c r="LXV88" s="2"/>
      <c r="LXW88" s="2"/>
      <c r="LXX88" s="2"/>
      <c r="LXY88" s="2"/>
      <c r="LXZ88" s="2"/>
      <c r="LYA88" s="2"/>
      <c r="LYB88" s="2"/>
      <c r="LYC88" s="2"/>
      <c r="LYD88" s="2"/>
      <c r="LYE88" s="2"/>
      <c r="LYF88" s="2"/>
      <c r="LYG88" s="2"/>
      <c r="LYH88" s="2"/>
      <c r="LYI88" s="2"/>
      <c r="LYJ88" s="2"/>
      <c r="LYK88" s="2"/>
      <c r="LYL88" s="2"/>
      <c r="LYM88" s="2"/>
      <c r="LYN88" s="2"/>
      <c r="LYO88" s="2"/>
      <c r="LYP88" s="2"/>
      <c r="LYQ88" s="2"/>
      <c r="LYR88" s="2"/>
      <c r="LYS88" s="2"/>
      <c r="LYT88" s="2"/>
      <c r="LYU88" s="2"/>
      <c r="LYV88" s="2"/>
      <c r="LYW88" s="2"/>
      <c r="LYX88" s="2"/>
      <c r="LYY88" s="2"/>
      <c r="LYZ88" s="2"/>
      <c r="LZA88" s="2"/>
      <c r="LZB88" s="2"/>
      <c r="LZC88" s="2"/>
      <c r="LZD88" s="2"/>
      <c r="LZE88" s="2"/>
      <c r="LZF88" s="2"/>
      <c r="LZG88" s="2"/>
      <c r="LZH88" s="2"/>
      <c r="LZI88" s="2"/>
      <c r="LZJ88" s="2"/>
      <c r="LZK88" s="2"/>
      <c r="LZL88" s="2"/>
      <c r="LZM88" s="2"/>
      <c r="LZN88" s="2"/>
      <c r="LZO88" s="2"/>
      <c r="LZP88" s="2"/>
      <c r="LZQ88" s="2"/>
      <c r="LZR88" s="2"/>
      <c r="LZS88" s="2"/>
      <c r="LZT88" s="2"/>
      <c r="LZU88" s="2"/>
      <c r="LZV88" s="2"/>
      <c r="LZW88" s="2"/>
      <c r="LZX88" s="2"/>
      <c r="LZY88" s="2"/>
      <c r="LZZ88" s="2"/>
      <c r="MAA88" s="2"/>
      <c r="MAB88" s="2"/>
      <c r="MAC88" s="2"/>
      <c r="MAD88" s="2"/>
      <c r="MAE88" s="2"/>
      <c r="MAF88" s="2"/>
      <c r="MAG88" s="2"/>
      <c r="MAH88" s="2"/>
      <c r="MAI88" s="2"/>
      <c r="MAJ88" s="2"/>
      <c r="MAK88" s="2"/>
      <c r="MAL88" s="2"/>
      <c r="MAM88" s="2"/>
      <c r="MAN88" s="2"/>
      <c r="MAO88" s="2"/>
      <c r="MAP88" s="2"/>
      <c r="MAQ88" s="2"/>
      <c r="MAR88" s="2"/>
      <c r="MAS88" s="2"/>
      <c r="MAT88" s="2"/>
      <c r="MAU88" s="2"/>
      <c r="MAV88" s="2"/>
      <c r="MAW88" s="2"/>
      <c r="MAX88" s="2"/>
      <c r="MAY88" s="2"/>
      <c r="MAZ88" s="2"/>
      <c r="MBA88" s="2"/>
      <c r="MBB88" s="2"/>
      <c r="MBC88" s="2"/>
      <c r="MBD88" s="2"/>
      <c r="MBE88" s="2"/>
      <c r="MBF88" s="2"/>
      <c r="MBG88" s="2"/>
      <c r="MBH88" s="2"/>
      <c r="MBI88" s="2"/>
      <c r="MBJ88" s="2"/>
      <c r="MBK88" s="2"/>
      <c r="MBL88" s="2"/>
      <c r="MBM88" s="2"/>
      <c r="MBN88" s="2"/>
      <c r="MBO88" s="2"/>
      <c r="MBP88" s="2"/>
      <c r="MBQ88" s="2"/>
      <c r="MBR88" s="2"/>
      <c r="MBS88" s="2"/>
      <c r="MBT88" s="2"/>
      <c r="MBU88" s="2"/>
      <c r="MBV88" s="2"/>
      <c r="MBW88" s="2"/>
      <c r="MBX88" s="2"/>
      <c r="MBY88" s="2"/>
      <c r="MBZ88" s="2"/>
      <c r="MCA88" s="2"/>
      <c r="MCB88" s="2"/>
      <c r="MCC88" s="2"/>
      <c r="MCD88" s="2"/>
      <c r="MCE88" s="2"/>
      <c r="MCF88" s="2"/>
      <c r="MCG88" s="2"/>
      <c r="MCH88" s="2"/>
      <c r="MCI88" s="2"/>
      <c r="MCJ88" s="2"/>
      <c r="MCK88" s="2"/>
      <c r="MCL88" s="2"/>
      <c r="MCM88" s="2"/>
      <c r="MCN88" s="2"/>
      <c r="MCO88" s="2"/>
      <c r="MCP88" s="2"/>
      <c r="MCQ88" s="2"/>
      <c r="MCR88" s="2"/>
      <c r="MCS88" s="2"/>
      <c r="MCT88" s="2"/>
      <c r="MCU88" s="2"/>
      <c r="MCV88" s="2"/>
      <c r="MCW88" s="2"/>
      <c r="MCX88" s="2"/>
      <c r="MCY88" s="2"/>
      <c r="MCZ88" s="2"/>
      <c r="MDA88" s="2"/>
      <c r="MDB88" s="2"/>
      <c r="MDC88" s="2"/>
      <c r="MDD88" s="2"/>
      <c r="MDE88" s="2"/>
      <c r="MDF88" s="2"/>
      <c r="MDG88" s="2"/>
      <c r="MDH88" s="2"/>
      <c r="MDI88" s="2"/>
      <c r="MDJ88" s="2"/>
      <c r="MDK88" s="2"/>
      <c r="MDL88" s="2"/>
      <c r="MDM88" s="2"/>
      <c r="MDN88" s="2"/>
      <c r="MDO88" s="2"/>
      <c r="MDP88" s="2"/>
      <c r="MDQ88" s="2"/>
      <c r="MDR88" s="2"/>
      <c r="MDS88" s="2"/>
      <c r="MDT88" s="2"/>
      <c r="MDU88" s="2"/>
      <c r="MDV88" s="2"/>
      <c r="MDW88" s="2"/>
      <c r="MDX88" s="2"/>
      <c r="MDY88" s="2"/>
      <c r="MDZ88" s="2"/>
      <c r="MEA88" s="2"/>
      <c r="MEB88" s="2"/>
      <c r="MEC88" s="2"/>
      <c r="MED88" s="2"/>
      <c r="MEE88" s="2"/>
      <c r="MEF88" s="2"/>
      <c r="MEG88" s="2"/>
      <c r="MEH88" s="2"/>
      <c r="MEI88" s="2"/>
      <c r="MEJ88" s="2"/>
      <c r="MEK88" s="2"/>
      <c r="MEL88" s="2"/>
      <c r="MEM88" s="2"/>
      <c r="MEN88" s="2"/>
      <c r="MEO88" s="2"/>
      <c r="MEP88" s="2"/>
      <c r="MEQ88" s="2"/>
      <c r="MER88" s="2"/>
      <c r="MES88" s="2"/>
      <c r="MET88" s="2"/>
      <c r="MEU88" s="2"/>
      <c r="MEV88" s="2"/>
      <c r="MEW88" s="2"/>
      <c r="MEX88" s="2"/>
      <c r="MEY88" s="2"/>
      <c r="MEZ88" s="2"/>
      <c r="MFA88" s="2"/>
      <c r="MFB88" s="2"/>
      <c r="MFC88" s="2"/>
      <c r="MFD88" s="2"/>
      <c r="MFE88" s="2"/>
      <c r="MFF88" s="2"/>
      <c r="MFG88" s="2"/>
      <c r="MFH88" s="2"/>
      <c r="MFI88" s="2"/>
      <c r="MFJ88" s="2"/>
      <c r="MFK88" s="2"/>
      <c r="MFL88" s="2"/>
      <c r="MFM88" s="2"/>
      <c r="MFN88" s="2"/>
      <c r="MFO88" s="2"/>
      <c r="MFP88" s="2"/>
      <c r="MFQ88" s="2"/>
      <c r="MFR88" s="2"/>
      <c r="MFS88" s="2"/>
      <c r="MFT88" s="2"/>
      <c r="MFU88" s="2"/>
      <c r="MFV88" s="2"/>
      <c r="MFW88" s="2"/>
      <c r="MFX88" s="2"/>
      <c r="MFY88" s="2"/>
      <c r="MFZ88" s="2"/>
      <c r="MGA88" s="2"/>
      <c r="MGB88" s="2"/>
      <c r="MGC88" s="2"/>
      <c r="MGD88" s="2"/>
      <c r="MGE88" s="2"/>
      <c r="MGF88" s="2"/>
      <c r="MGG88" s="2"/>
      <c r="MGH88" s="2"/>
      <c r="MGI88" s="2"/>
      <c r="MGJ88" s="2"/>
      <c r="MGK88" s="2"/>
      <c r="MGL88" s="2"/>
      <c r="MGM88" s="2"/>
      <c r="MGN88" s="2"/>
      <c r="MGO88" s="2"/>
      <c r="MGP88" s="2"/>
      <c r="MGQ88" s="2"/>
      <c r="MGR88" s="2"/>
      <c r="MGS88" s="2"/>
      <c r="MGT88" s="2"/>
      <c r="MGU88" s="2"/>
      <c r="MGV88" s="2"/>
      <c r="MGW88" s="2"/>
      <c r="MGX88" s="2"/>
      <c r="MGY88" s="2"/>
      <c r="MGZ88" s="2"/>
      <c r="MHA88" s="2"/>
      <c r="MHB88" s="2"/>
      <c r="MHC88" s="2"/>
      <c r="MHD88" s="2"/>
      <c r="MHE88" s="2"/>
      <c r="MHF88" s="2"/>
      <c r="MHG88" s="2"/>
      <c r="MHH88" s="2"/>
      <c r="MHI88" s="2"/>
      <c r="MHJ88" s="2"/>
      <c r="MHK88" s="2"/>
      <c r="MHL88" s="2"/>
      <c r="MHM88" s="2"/>
      <c r="MHN88" s="2"/>
      <c r="MHO88" s="2"/>
      <c r="MHP88" s="2"/>
      <c r="MHQ88" s="2"/>
      <c r="MHR88" s="2"/>
      <c r="MHS88" s="2"/>
      <c r="MHT88" s="2"/>
      <c r="MHU88" s="2"/>
      <c r="MHV88" s="2"/>
      <c r="MHW88" s="2"/>
      <c r="MHX88" s="2"/>
      <c r="MHY88" s="2"/>
      <c r="MHZ88" s="2"/>
      <c r="MIA88" s="2"/>
      <c r="MIB88" s="2"/>
      <c r="MIC88" s="2"/>
      <c r="MID88" s="2"/>
      <c r="MIE88" s="2"/>
      <c r="MIF88" s="2"/>
      <c r="MIG88" s="2"/>
      <c r="MIH88" s="2"/>
      <c r="MII88" s="2"/>
      <c r="MIJ88" s="2"/>
      <c r="MIK88" s="2"/>
      <c r="MIL88" s="2"/>
      <c r="MIM88" s="2"/>
      <c r="MIN88" s="2"/>
      <c r="MIO88" s="2"/>
      <c r="MIP88" s="2"/>
      <c r="MIQ88" s="2"/>
      <c r="MIR88" s="2"/>
      <c r="MIS88" s="2"/>
      <c r="MIT88" s="2"/>
      <c r="MIU88" s="2"/>
      <c r="MIV88" s="2"/>
      <c r="MIW88" s="2"/>
      <c r="MIX88" s="2"/>
      <c r="MIY88" s="2"/>
      <c r="MIZ88" s="2"/>
      <c r="MJA88" s="2"/>
      <c r="MJB88" s="2"/>
      <c r="MJC88" s="2"/>
      <c r="MJD88" s="2"/>
      <c r="MJE88" s="2"/>
      <c r="MJF88" s="2"/>
      <c r="MJG88" s="2"/>
      <c r="MJH88" s="2"/>
      <c r="MJI88" s="2"/>
      <c r="MJJ88" s="2"/>
      <c r="MJK88" s="2"/>
      <c r="MJL88" s="2"/>
      <c r="MJM88" s="2"/>
      <c r="MJN88" s="2"/>
      <c r="MJO88" s="2"/>
      <c r="MJP88" s="2"/>
      <c r="MJQ88" s="2"/>
      <c r="MJR88" s="2"/>
      <c r="MJS88" s="2"/>
      <c r="MJT88" s="2"/>
      <c r="MJU88" s="2"/>
      <c r="MJV88" s="2"/>
      <c r="MJW88" s="2"/>
      <c r="MJX88" s="2"/>
      <c r="MJY88" s="2"/>
      <c r="MJZ88" s="2"/>
      <c r="MKA88" s="2"/>
      <c r="MKB88" s="2"/>
      <c r="MKC88" s="2"/>
      <c r="MKD88" s="2"/>
      <c r="MKE88" s="2"/>
      <c r="MKF88" s="2"/>
      <c r="MKG88" s="2"/>
      <c r="MKH88" s="2"/>
      <c r="MKI88" s="2"/>
      <c r="MKJ88" s="2"/>
      <c r="MKK88" s="2"/>
      <c r="MKL88" s="2"/>
      <c r="MKM88" s="2"/>
      <c r="MKN88" s="2"/>
      <c r="MKO88" s="2"/>
      <c r="MKP88" s="2"/>
      <c r="MKQ88" s="2"/>
      <c r="MKR88" s="2"/>
      <c r="MKS88" s="2"/>
      <c r="MKT88" s="2"/>
      <c r="MKU88" s="2"/>
      <c r="MKV88" s="2"/>
      <c r="MKW88" s="2"/>
      <c r="MKX88" s="2"/>
      <c r="MKY88" s="2"/>
      <c r="MKZ88" s="2"/>
      <c r="MLA88" s="2"/>
      <c r="MLB88" s="2"/>
      <c r="MLC88" s="2"/>
      <c r="MLD88" s="2"/>
      <c r="MLE88" s="2"/>
      <c r="MLF88" s="2"/>
      <c r="MLG88" s="2"/>
      <c r="MLH88" s="2"/>
      <c r="MLI88" s="2"/>
      <c r="MLJ88" s="2"/>
      <c r="MLK88" s="2"/>
      <c r="MLL88" s="2"/>
      <c r="MLM88" s="2"/>
      <c r="MLN88" s="2"/>
      <c r="MLO88" s="2"/>
      <c r="MLP88" s="2"/>
      <c r="MLQ88" s="2"/>
      <c r="MLR88" s="2"/>
      <c r="MLS88" s="2"/>
      <c r="MLT88" s="2"/>
      <c r="MLU88" s="2"/>
      <c r="MLV88" s="2"/>
      <c r="MLW88" s="2"/>
      <c r="MLX88" s="2"/>
      <c r="MLY88" s="2"/>
      <c r="MLZ88" s="2"/>
      <c r="MMA88" s="2"/>
      <c r="MMB88" s="2"/>
      <c r="MMC88" s="2"/>
      <c r="MMD88" s="2"/>
      <c r="MME88" s="2"/>
      <c r="MMF88" s="2"/>
      <c r="MMG88" s="2"/>
      <c r="MMH88" s="2"/>
      <c r="MMI88" s="2"/>
      <c r="MMJ88" s="2"/>
      <c r="MMK88" s="2"/>
      <c r="MML88" s="2"/>
      <c r="MMM88" s="2"/>
      <c r="MMN88" s="2"/>
      <c r="MMO88" s="2"/>
      <c r="MMP88" s="2"/>
      <c r="MMQ88" s="2"/>
      <c r="MMR88" s="2"/>
      <c r="MMS88" s="2"/>
      <c r="MMT88" s="2"/>
      <c r="MMU88" s="2"/>
      <c r="MMV88" s="2"/>
      <c r="MMW88" s="2"/>
      <c r="MMX88" s="2"/>
      <c r="MMY88" s="2"/>
      <c r="MMZ88" s="2"/>
      <c r="MNA88" s="2"/>
      <c r="MNB88" s="2"/>
      <c r="MNC88" s="2"/>
      <c r="MND88" s="2"/>
      <c r="MNE88" s="2"/>
      <c r="MNF88" s="2"/>
      <c r="MNG88" s="2"/>
      <c r="MNH88" s="2"/>
      <c r="MNI88" s="2"/>
      <c r="MNJ88" s="2"/>
      <c r="MNK88" s="2"/>
      <c r="MNL88" s="2"/>
      <c r="MNM88" s="2"/>
      <c r="MNN88" s="2"/>
      <c r="MNO88" s="2"/>
      <c r="MNP88" s="2"/>
      <c r="MNQ88" s="2"/>
      <c r="MNR88" s="2"/>
      <c r="MNS88" s="2"/>
      <c r="MNT88" s="2"/>
      <c r="MNU88" s="2"/>
      <c r="MNV88" s="2"/>
      <c r="MNW88" s="2"/>
      <c r="MNX88" s="2"/>
      <c r="MNY88" s="2"/>
      <c r="MNZ88" s="2"/>
      <c r="MOA88" s="2"/>
      <c r="MOB88" s="2"/>
      <c r="MOC88" s="2"/>
      <c r="MOD88" s="2"/>
      <c r="MOE88" s="2"/>
      <c r="MOF88" s="2"/>
      <c r="MOG88" s="2"/>
      <c r="MOH88" s="2"/>
      <c r="MOI88" s="2"/>
      <c r="MOJ88" s="2"/>
      <c r="MOK88" s="2"/>
      <c r="MOL88" s="2"/>
      <c r="MOM88" s="2"/>
      <c r="MON88" s="2"/>
      <c r="MOO88" s="2"/>
      <c r="MOP88" s="2"/>
      <c r="MOQ88" s="2"/>
      <c r="MOR88" s="2"/>
      <c r="MOS88" s="2"/>
      <c r="MOT88" s="2"/>
      <c r="MOU88" s="2"/>
      <c r="MOV88" s="2"/>
      <c r="MOW88" s="2"/>
      <c r="MOX88" s="2"/>
      <c r="MOY88" s="2"/>
      <c r="MOZ88" s="2"/>
      <c r="MPA88" s="2"/>
      <c r="MPB88" s="2"/>
      <c r="MPC88" s="2"/>
      <c r="MPD88" s="2"/>
      <c r="MPE88" s="2"/>
      <c r="MPF88" s="2"/>
      <c r="MPG88" s="2"/>
      <c r="MPH88" s="2"/>
      <c r="MPI88" s="2"/>
      <c r="MPJ88" s="2"/>
      <c r="MPK88" s="2"/>
      <c r="MPL88" s="2"/>
      <c r="MPM88" s="2"/>
      <c r="MPN88" s="2"/>
      <c r="MPO88" s="2"/>
      <c r="MPP88" s="2"/>
      <c r="MPQ88" s="2"/>
      <c r="MPR88" s="2"/>
      <c r="MPS88" s="2"/>
      <c r="MPT88" s="2"/>
      <c r="MPU88" s="2"/>
      <c r="MPV88" s="2"/>
      <c r="MPW88" s="2"/>
      <c r="MPX88" s="2"/>
      <c r="MPY88" s="2"/>
      <c r="MPZ88" s="2"/>
      <c r="MQA88" s="2"/>
      <c r="MQB88" s="2"/>
      <c r="MQC88" s="2"/>
      <c r="MQD88" s="2"/>
      <c r="MQE88" s="2"/>
      <c r="MQF88" s="2"/>
      <c r="MQG88" s="2"/>
      <c r="MQH88" s="2"/>
      <c r="MQI88" s="2"/>
      <c r="MQJ88" s="2"/>
      <c r="MQK88" s="2"/>
      <c r="MQL88" s="2"/>
      <c r="MQM88" s="2"/>
      <c r="MQN88" s="2"/>
      <c r="MQO88" s="2"/>
      <c r="MQP88" s="2"/>
      <c r="MQQ88" s="2"/>
      <c r="MQR88" s="2"/>
      <c r="MQS88" s="2"/>
      <c r="MQT88" s="2"/>
      <c r="MQU88" s="2"/>
      <c r="MQV88" s="2"/>
      <c r="MQW88" s="2"/>
      <c r="MQX88" s="2"/>
      <c r="MQY88" s="2"/>
      <c r="MQZ88" s="2"/>
      <c r="MRA88" s="2"/>
      <c r="MRB88" s="2"/>
      <c r="MRC88" s="2"/>
      <c r="MRD88" s="2"/>
      <c r="MRE88" s="2"/>
      <c r="MRF88" s="2"/>
      <c r="MRG88" s="2"/>
      <c r="MRH88" s="2"/>
      <c r="MRI88" s="2"/>
      <c r="MRJ88" s="2"/>
      <c r="MRK88" s="2"/>
      <c r="MRL88" s="2"/>
      <c r="MRM88" s="2"/>
      <c r="MRN88" s="2"/>
      <c r="MRO88" s="2"/>
      <c r="MRP88" s="2"/>
      <c r="MRQ88" s="2"/>
      <c r="MRR88" s="2"/>
      <c r="MRS88" s="2"/>
      <c r="MRT88" s="2"/>
      <c r="MRU88" s="2"/>
      <c r="MRV88" s="2"/>
      <c r="MRW88" s="2"/>
      <c r="MRX88" s="2"/>
      <c r="MRY88" s="2"/>
      <c r="MRZ88" s="2"/>
      <c r="MSA88" s="2"/>
      <c r="MSB88" s="2"/>
      <c r="MSC88" s="2"/>
      <c r="MSD88" s="2"/>
      <c r="MSE88" s="2"/>
      <c r="MSF88" s="2"/>
      <c r="MSG88" s="2"/>
      <c r="MSH88" s="2"/>
      <c r="MSI88" s="2"/>
      <c r="MSJ88" s="2"/>
      <c r="MSK88" s="2"/>
      <c r="MSL88" s="2"/>
      <c r="MSM88" s="2"/>
      <c r="MSN88" s="2"/>
      <c r="MSO88" s="2"/>
      <c r="MSP88" s="2"/>
      <c r="MSQ88" s="2"/>
      <c r="MSR88" s="2"/>
      <c r="MSS88" s="2"/>
      <c r="MST88" s="2"/>
      <c r="MSU88" s="2"/>
      <c r="MSV88" s="2"/>
      <c r="MSW88" s="2"/>
      <c r="MSX88" s="2"/>
      <c r="MSY88" s="2"/>
      <c r="MSZ88" s="2"/>
      <c r="MTA88" s="2"/>
      <c r="MTB88" s="2"/>
      <c r="MTC88" s="2"/>
      <c r="MTD88" s="2"/>
      <c r="MTE88" s="2"/>
      <c r="MTF88" s="2"/>
      <c r="MTG88" s="2"/>
      <c r="MTH88" s="2"/>
      <c r="MTI88" s="2"/>
      <c r="MTJ88" s="2"/>
      <c r="MTK88" s="2"/>
      <c r="MTL88" s="2"/>
      <c r="MTM88" s="2"/>
      <c r="MTN88" s="2"/>
      <c r="MTO88" s="2"/>
      <c r="MTP88" s="2"/>
      <c r="MTQ88" s="2"/>
      <c r="MTR88" s="2"/>
      <c r="MTS88" s="2"/>
      <c r="MTT88" s="2"/>
      <c r="MTU88" s="2"/>
      <c r="MTV88" s="2"/>
      <c r="MTW88" s="2"/>
      <c r="MTX88" s="2"/>
      <c r="MTY88" s="2"/>
      <c r="MTZ88" s="2"/>
      <c r="MUA88" s="2"/>
      <c r="MUB88" s="2"/>
      <c r="MUC88" s="2"/>
      <c r="MUD88" s="2"/>
      <c r="MUE88" s="2"/>
      <c r="MUF88" s="2"/>
      <c r="MUG88" s="2"/>
      <c r="MUH88" s="2"/>
      <c r="MUI88" s="2"/>
      <c r="MUJ88" s="2"/>
      <c r="MUK88" s="2"/>
      <c r="MUL88" s="2"/>
      <c r="MUM88" s="2"/>
      <c r="MUN88" s="2"/>
      <c r="MUO88" s="2"/>
      <c r="MUP88" s="2"/>
      <c r="MUQ88" s="2"/>
      <c r="MUR88" s="2"/>
      <c r="MUS88" s="2"/>
      <c r="MUT88" s="2"/>
      <c r="MUU88" s="2"/>
      <c r="MUV88" s="2"/>
      <c r="MUW88" s="2"/>
      <c r="MUX88" s="2"/>
      <c r="MUY88" s="2"/>
      <c r="MUZ88" s="2"/>
      <c r="MVA88" s="2"/>
      <c r="MVB88" s="2"/>
      <c r="MVC88" s="2"/>
      <c r="MVD88" s="2"/>
      <c r="MVE88" s="2"/>
      <c r="MVF88" s="2"/>
      <c r="MVG88" s="2"/>
      <c r="MVH88" s="2"/>
      <c r="MVI88" s="2"/>
      <c r="MVJ88" s="2"/>
      <c r="MVK88" s="2"/>
      <c r="MVL88" s="2"/>
      <c r="MVM88" s="2"/>
      <c r="MVN88" s="2"/>
      <c r="MVO88" s="2"/>
      <c r="MVP88" s="2"/>
      <c r="MVQ88" s="2"/>
      <c r="MVR88" s="2"/>
      <c r="MVS88" s="2"/>
      <c r="MVT88" s="2"/>
      <c r="MVU88" s="2"/>
      <c r="MVV88" s="2"/>
      <c r="MVW88" s="2"/>
      <c r="MVX88" s="2"/>
      <c r="MVY88" s="2"/>
      <c r="MVZ88" s="2"/>
      <c r="MWA88" s="2"/>
      <c r="MWB88" s="2"/>
      <c r="MWC88" s="2"/>
      <c r="MWD88" s="2"/>
      <c r="MWE88" s="2"/>
      <c r="MWF88" s="2"/>
      <c r="MWG88" s="2"/>
      <c r="MWH88" s="2"/>
      <c r="MWI88" s="2"/>
      <c r="MWJ88" s="2"/>
      <c r="MWK88" s="2"/>
      <c r="MWL88" s="2"/>
      <c r="MWM88" s="2"/>
      <c r="MWN88" s="2"/>
      <c r="MWO88" s="2"/>
      <c r="MWP88" s="2"/>
      <c r="MWQ88" s="2"/>
      <c r="MWR88" s="2"/>
      <c r="MWS88" s="2"/>
      <c r="MWT88" s="2"/>
      <c r="MWU88" s="2"/>
      <c r="MWV88" s="2"/>
      <c r="MWW88" s="2"/>
      <c r="MWX88" s="2"/>
      <c r="MWY88" s="2"/>
      <c r="MWZ88" s="2"/>
      <c r="MXA88" s="2"/>
      <c r="MXB88" s="2"/>
      <c r="MXC88" s="2"/>
      <c r="MXD88" s="2"/>
      <c r="MXE88" s="2"/>
      <c r="MXF88" s="2"/>
      <c r="MXG88" s="2"/>
      <c r="MXH88" s="2"/>
      <c r="MXI88" s="2"/>
      <c r="MXJ88" s="2"/>
      <c r="MXK88" s="2"/>
      <c r="MXL88" s="2"/>
      <c r="MXM88" s="2"/>
      <c r="MXN88" s="2"/>
      <c r="MXO88" s="2"/>
      <c r="MXP88" s="2"/>
      <c r="MXQ88" s="2"/>
      <c r="MXR88" s="2"/>
      <c r="MXS88" s="2"/>
      <c r="MXT88" s="2"/>
      <c r="MXU88" s="2"/>
      <c r="MXV88" s="2"/>
      <c r="MXW88" s="2"/>
      <c r="MXX88" s="2"/>
      <c r="MXY88" s="2"/>
      <c r="MXZ88" s="2"/>
      <c r="MYA88" s="2"/>
      <c r="MYB88" s="2"/>
      <c r="MYC88" s="2"/>
      <c r="MYD88" s="2"/>
      <c r="MYE88" s="2"/>
      <c r="MYF88" s="2"/>
      <c r="MYG88" s="2"/>
      <c r="MYH88" s="2"/>
      <c r="MYI88" s="2"/>
      <c r="MYJ88" s="2"/>
      <c r="MYK88" s="2"/>
      <c r="MYL88" s="2"/>
      <c r="MYM88" s="2"/>
      <c r="MYN88" s="2"/>
      <c r="MYO88" s="2"/>
      <c r="MYP88" s="2"/>
      <c r="MYQ88" s="2"/>
      <c r="MYR88" s="2"/>
      <c r="MYS88" s="2"/>
      <c r="MYT88" s="2"/>
      <c r="MYU88" s="2"/>
      <c r="MYV88" s="2"/>
      <c r="MYW88" s="2"/>
      <c r="MYX88" s="2"/>
      <c r="MYY88" s="2"/>
      <c r="MYZ88" s="2"/>
      <c r="MZA88" s="2"/>
      <c r="MZB88" s="2"/>
      <c r="MZC88" s="2"/>
      <c r="MZD88" s="2"/>
      <c r="MZE88" s="2"/>
      <c r="MZF88" s="2"/>
      <c r="MZG88" s="2"/>
      <c r="MZH88" s="2"/>
      <c r="MZI88" s="2"/>
      <c r="MZJ88" s="2"/>
      <c r="MZK88" s="2"/>
      <c r="MZL88" s="2"/>
      <c r="MZM88" s="2"/>
      <c r="MZN88" s="2"/>
      <c r="MZO88" s="2"/>
      <c r="MZP88" s="2"/>
      <c r="MZQ88" s="2"/>
      <c r="MZR88" s="2"/>
      <c r="MZS88" s="2"/>
      <c r="MZT88" s="2"/>
      <c r="MZU88" s="2"/>
      <c r="MZV88" s="2"/>
      <c r="MZW88" s="2"/>
      <c r="MZX88" s="2"/>
      <c r="MZY88" s="2"/>
      <c r="MZZ88" s="2"/>
      <c r="NAA88" s="2"/>
      <c r="NAB88" s="2"/>
      <c r="NAC88" s="2"/>
      <c r="NAD88" s="2"/>
      <c r="NAE88" s="2"/>
      <c r="NAF88" s="2"/>
      <c r="NAG88" s="2"/>
      <c r="NAH88" s="2"/>
      <c r="NAI88" s="2"/>
      <c r="NAJ88" s="2"/>
      <c r="NAK88" s="2"/>
      <c r="NAL88" s="2"/>
      <c r="NAM88" s="2"/>
      <c r="NAN88" s="2"/>
      <c r="NAO88" s="2"/>
      <c r="NAP88" s="2"/>
      <c r="NAQ88" s="2"/>
      <c r="NAR88" s="2"/>
      <c r="NAS88" s="2"/>
      <c r="NAT88" s="2"/>
      <c r="NAU88" s="2"/>
      <c r="NAV88" s="2"/>
      <c r="NAW88" s="2"/>
      <c r="NAX88" s="2"/>
      <c r="NAY88" s="2"/>
      <c r="NAZ88" s="2"/>
      <c r="NBA88" s="2"/>
      <c r="NBB88" s="2"/>
      <c r="NBC88" s="2"/>
      <c r="NBD88" s="2"/>
      <c r="NBE88" s="2"/>
      <c r="NBF88" s="2"/>
      <c r="NBG88" s="2"/>
      <c r="NBH88" s="2"/>
      <c r="NBI88" s="2"/>
      <c r="NBJ88" s="2"/>
      <c r="NBK88" s="2"/>
      <c r="NBL88" s="2"/>
      <c r="NBM88" s="2"/>
      <c r="NBN88" s="2"/>
      <c r="NBO88" s="2"/>
      <c r="NBP88" s="2"/>
      <c r="NBQ88" s="2"/>
      <c r="NBR88" s="2"/>
      <c r="NBS88" s="2"/>
      <c r="NBT88" s="2"/>
      <c r="NBU88" s="2"/>
      <c r="NBV88" s="2"/>
      <c r="NBW88" s="2"/>
      <c r="NBX88" s="2"/>
      <c r="NBY88" s="2"/>
      <c r="NBZ88" s="2"/>
      <c r="NCA88" s="2"/>
      <c r="NCB88" s="2"/>
      <c r="NCC88" s="2"/>
      <c r="NCD88" s="2"/>
      <c r="NCE88" s="2"/>
      <c r="NCF88" s="2"/>
      <c r="NCG88" s="2"/>
      <c r="NCH88" s="2"/>
      <c r="NCI88" s="2"/>
      <c r="NCJ88" s="2"/>
      <c r="NCK88" s="2"/>
      <c r="NCL88" s="2"/>
      <c r="NCM88" s="2"/>
      <c r="NCN88" s="2"/>
      <c r="NCO88" s="2"/>
      <c r="NCP88" s="2"/>
      <c r="NCQ88" s="2"/>
      <c r="NCR88" s="2"/>
      <c r="NCS88" s="2"/>
      <c r="NCT88" s="2"/>
      <c r="NCU88" s="2"/>
      <c r="NCV88" s="2"/>
      <c r="NCW88" s="2"/>
      <c r="NCX88" s="2"/>
      <c r="NCY88" s="2"/>
      <c r="NCZ88" s="2"/>
      <c r="NDA88" s="2"/>
      <c r="NDB88" s="2"/>
      <c r="NDC88" s="2"/>
      <c r="NDD88" s="2"/>
      <c r="NDE88" s="2"/>
      <c r="NDF88" s="2"/>
      <c r="NDG88" s="2"/>
      <c r="NDH88" s="2"/>
      <c r="NDI88" s="2"/>
      <c r="NDJ88" s="2"/>
      <c r="NDK88" s="2"/>
      <c r="NDL88" s="2"/>
      <c r="NDM88" s="2"/>
      <c r="NDN88" s="2"/>
      <c r="NDO88" s="2"/>
      <c r="NDP88" s="2"/>
      <c r="NDQ88" s="2"/>
      <c r="NDR88" s="2"/>
      <c r="NDS88" s="2"/>
      <c r="NDT88" s="2"/>
      <c r="NDU88" s="2"/>
      <c r="NDV88" s="2"/>
      <c r="NDW88" s="2"/>
      <c r="NDX88" s="2"/>
      <c r="NDY88" s="2"/>
      <c r="NDZ88" s="2"/>
      <c r="NEA88" s="2"/>
      <c r="NEB88" s="2"/>
      <c r="NEC88" s="2"/>
      <c r="NED88" s="2"/>
      <c r="NEE88" s="2"/>
      <c r="NEF88" s="2"/>
      <c r="NEG88" s="2"/>
      <c r="NEH88" s="2"/>
      <c r="NEI88" s="2"/>
      <c r="NEJ88" s="2"/>
      <c r="NEK88" s="2"/>
      <c r="NEL88" s="2"/>
      <c r="NEM88" s="2"/>
      <c r="NEN88" s="2"/>
      <c r="NEO88" s="2"/>
      <c r="NEP88" s="2"/>
      <c r="NEQ88" s="2"/>
      <c r="NER88" s="2"/>
      <c r="NES88" s="2"/>
      <c r="NET88" s="2"/>
      <c r="NEU88" s="2"/>
      <c r="NEV88" s="2"/>
      <c r="NEW88" s="2"/>
      <c r="NEX88" s="2"/>
      <c r="NEY88" s="2"/>
      <c r="NEZ88" s="2"/>
      <c r="NFA88" s="2"/>
      <c r="NFB88" s="2"/>
      <c r="NFC88" s="2"/>
      <c r="NFD88" s="2"/>
      <c r="NFE88" s="2"/>
      <c r="NFF88" s="2"/>
      <c r="NFG88" s="2"/>
      <c r="NFH88" s="2"/>
      <c r="NFI88" s="2"/>
      <c r="NFJ88" s="2"/>
      <c r="NFK88" s="2"/>
      <c r="NFL88" s="2"/>
      <c r="NFM88" s="2"/>
      <c r="NFN88" s="2"/>
      <c r="NFO88" s="2"/>
      <c r="NFP88" s="2"/>
      <c r="NFQ88" s="2"/>
      <c r="NFR88" s="2"/>
      <c r="NFS88" s="2"/>
      <c r="NFT88" s="2"/>
      <c r="NFU88" s="2"/>
      <c r="NFV88" s="2"/>
      <c r="NFW88" s="2"/>
      <c r="NFX88" s="2"/>
      <c r="NFY88" s="2"/>
      <c r="NFZ88" s="2"/>
      <c r="NGA88" s="2"/>
      <c r="NGB88" s="2"/>
      <c r="NGC88" s="2"/>
      <c r="NGD88" s="2"/>
      <c r="NGE88" s="2"/>
      <c r="NGF88" s="2"/>
      <c r="NGG88" s="2"/>
      <c r="NGH88" s="2"/>
      <c r="NGI88" s="2"/>
      <c r="NGJ88" s="2"/>
      <c r="NGK88" s="2"/>
      <c r="NGL88" s="2"/>
      <c r="NGM88" s="2"/>
      <c r="NGN88" s="2"/>
      <c r="NGO88" s="2"/>
      <c r="NGP88" s="2"/>
      <c r="NGQ88" s="2"/>
      <c r="NGR88" s="2"/>
      <c r="NGS88" s="2"/>
      <c r="NGT88" s="2"/>
      <c r="NGU88" s="2"/>
      <c r="NGV88" s="2"/>
      <c r="NGW88" s="2"/>
      <c r="NGX88" s="2"/>
      <c r="NGY88" s="2"/>
      <c r="NGZ88" s="2"/>
      <c r="NHA88" s="2"/>
      <c r="NHB88" s="2"/>
      <c r="NHC88" s="2"/>
      <c r="NHD88" s="2"/>
      <c r="NHE88" s="2"/>
      <c r="NHF88" s="2"/>
      <c r="NHG88" s="2"/>
      <c r="NHH88" s="2"/>
      <c r="NHI88" s="2"/>
      <c r="NHJ88" s="2"/>
      <c r="NHK88" s="2"/>
      <c r="NHL88" s="2"/>
      <c r="NHM88" s="2"/>
      <c r="NHN88" s="2"/>
      <c r="NHO88" s="2"/>
      <c r="NHP88" s="2"/>
      <c r="NHQ88" s="2"/>
      <c r="NHR88" s="2"/>
      <c r="NHS88" s="2"/>
      <c r="NHT88" s="2"/>
      <c r="NHU88" s="2"/>
      <c r="NHV88" s="2"/>
      <c r="NHW88" s="2"/>
      <c r="NHX88" s="2"/>
      <c r="NHY88" s="2"/>
      <c r="NHZ88" s="2"/>
      <c r="NIA88" s="2"/>
      <c r="NIB88" s="2"/>
      <c r="NIC88" s="2"/>
      <c r="NID88" s="2"/>
      <c r="NIE88" s="2"/>
      <c r="NIF88" s="2"/>
      <c r="NIG88" s="2"/>
      <c r="NIH88" s="2"/>
      <c r="NII88" s="2"/>
      <c r="NIJ88" s="2"/>
      <c r="NIK88" s="2"/>
      <c r="NIL88" s="2"/>
      <c r="NIM88" s="2"/>
      <c r="NIN88" s="2"/>
      <c r="NIO88" s="2"/>
      <c r="NIP88" s="2"/>
      <c r="NIQ88" s="2"/>
      <c r="NIR88" s="2"/>
      <c r="NIS88" s="2"/>
      <c r="NIT88" s="2"/>
      <c r="NIU88" s="2"/>
      <c r="NIV88" s="2"/>
      <c r="NIW88" s="2"/>
      <c r="NIX88" s="2"/>
      <c r="NIY88" s="2"/>
      <c r="NIZ88" s="2"/>
      <c r="NJA88" s="2"/>
      <c r="NJB88" s="2"/>
      <c r="NJC88" s="2"/>
      <c r="NJD88" s="2"/>
      <c r="NJE88" s="2"/>
      <c r="NJF88" s="2"/>
      <c r="NJG88" s="2"/>
      <c r="NJH88" s="2"/>
      <c r="NJI88" s="2"/>
      <c r="NJJ88" s="2"/>
      <c r="NJK88" s="2"/>
      <c r="NJL88" s="2"/>
      <c r="NJM88" s="2"/>
      <c r="NJN88" s="2"/>
      <c r="NJO88" s="2"/>
      <c r="NJP88" s="2"/>
      <c r="NJQ88" s="2"/>
      <c r="NJR88" s="2"/>
      <c r="NJS88" s="2"/>
      <c r="NJT88" s="2"/>
      <c r="NJU88" s="2"/>
      <c r="NJV88" s="2"/>
      <c r="NJW88" s="2"/>
      <c r="NJX88" s="2"/>
      <c r="NJY88" s="2"/>
      <c r="NJZ88" s="2"/>
      <c r="NKA88" s="2"/>
      <c r="NKB88" s="2"/>
      <c r="NKC88" s="2"/>
      <c r="NKD88" s="2"/>
      <c r="NKE88" s="2"/>
      <c r="NKF88" s="2"/>
      <c r="NKG88" s="2"/>
      <c r="NKH88" s="2"/>
      <c r="NKI88" s="2"/>
      <c r="NKJ88" s="2"/>
      <c r="NKK88" s="2"/>
      <c r="NKL88" s="2"/>
      <c r="NKM88" s="2"/>
      <c r="NKN88" s="2"/>
      <c r="NKO88" s="2"/>
      <c r="NKP88" s="2"/>
      <c r="NKQ88" s="2"/>
      <c r="NKR88" s="2"/>
      <c r="NKS88" s="2"/>
      <c r="NKT88" s="2"/>
      <c r="NKU88" s="2"/>
      <c r="NKV88" s="2"/>
      <c r="NKW88" s="2"/>
      <c r="NKX88" s="2"/>
      <c r="NKY88" s="2"/>
      <c r="NKZ88" s="2"/>
      <c r="NLA88" s="2"/>
      <c r="NLB88" s="2"/>
      <c r="NLC88" s="2"/>
      <c r="NLD88" s="2"/>
      <c r="NLE88" s="2"/>
      <c r="NLF88" s="2"/>
      <c r="NLG88" s="2"/>
      <c r="NLH88" s="2"/>
      <c r="NLI88" s="2"/>
      <c r="NLJ88" s="2"/>
      <c r="NLK88" s="2"/>
      <c r="NLL88" s="2"/>
      <c r="NLM88" s="2"/>
      <c r="NLN88" s="2"/>
      <c r="NLO88" s="2"/>
      <c r="NLP88" s="2"/>
      <c r="NLQ88" s="2"/>
      <c r="NLR88" s="2"/>
      <c r="NLS88" s="2"/>
      <c r="NLT88" s="2"/>
      <c r="NLU88" s="2"/>
      <c r="NLV88" s="2"/>
      <c r="NLW88" s="2"/>
      <c r="NLX88" s="2"/>
      <c r="NLY88" s="2"/>
      <c r="NLZ88" s="2"/>
      <c r="NMA88" s="2"/>
      <c r="NMB88" s="2"/>
      <c r="NMC88" s="2"/>
      <c r="NMD88" s="2"/>
      <c r="NME88" s="2"/>
      <c r="NMF88" s="2"/>
      <c r="NMG88" s="2"/>
      <c r="NMH88" s="2"/>
      <c r="NMI88" s="2"/>
      <c r="NMJ88" s="2"/>
      <c r="NMK88" s="2"/>
      <c r="NML88" s="2"/>
      <c r="NMM88" s="2"/>
      <c r="NMN88" s="2"/>
      <c r="NMO88" s="2"/>
      <c r="NMP88" s="2"/>
      <c r="NMQ88" s="2"/>
      <c r="NMR88" s="2"/>
      <c r="NMS88" s="2"/>
      <c r="NMT88" s="2"/>
      <c r="NMU88" s="2"/>
      <c r="NMV88" s="2"/>
      <c r="NMW88" s="2"/>
      <c r="NMX88" s="2"/>
      <c r="NMY88" s="2"/>
      <c r="NMZ88" s="2"/>
      <c r="NNA88" s="2"/>
      <c r="NNB88" s="2"/>
      <c r="NNC88" s="2"/>
      <c r="NND88" s="2"/>
      <c r="NNE88" s="2"/>
      <c r="NNF88" s="2"/>
      <c r="NNG88" s="2"/>
      <c r="NNH88" s="2"/>
      <c r="NNI88" s="2"/>
      <c r="NNJ88" s="2"/>
      <c r="NNK88" s="2"/>
      <c r="NNL88" s="2"/>
      <c r="NNM88" s="2"/>
      <c r="NNN88" s="2"/>
      <c r="NNO88" s="2"/>
      <c r="NNP88" s="2"/>
      <c r="NNQ88" s="2"/>
      <c r="NNR88" s="2"/>
      <c r="NNS88" s="2"/>
      <c r="NNT88" s="2"/>
      <c r="NNU88" s="2"/>
      <c r="NNV88" s="2"/>
      <c r="NNW88" s="2"/>
      <c r="NNX88" s="2"/>
      <c r="NNY88" s="2"/>
      <c r="NNZ88" s="2"/>
      <c r="NOA88" s="2"/>
      <c r="NOB88" s="2"/>
      <c r="NOC88" s="2"/>
      <c r="NOD88" s="2"/>
      <c r="NOE88" s="2"/>
      <c r="NOF88" s="2"/>
      <c r="NOG88" s="2"/>
      <c r="NOH88" s="2"/>
      <c r="NOI88" s="2"/>
      <c r="NOJ88" s="2"/>
      <c r="NOK88" s="2"/>
      <c r="NOL88" s="2"/>
      <c r="NOM88" s="2"/>
      <c r="NON88" s="2"/>
      <c r="NOO88" s="2"/>
      <c r="NOP88" s="2"/>
      <c r="NOQ88" s="2"/>
      <c r="NOR88" s="2"/>
      <c r="NOS88" s="2"/>
      <c r="NOT88" s="2"/>
      <c r="NOU88" s="2"/>
      <c r="NOV88" s="2"/>
      <c r="NOW88" s="2"/>
      <c r="NOX88" s="2"/>
      <c r="NOY88" s="2"/>
      <c r="NOZ88" s="2"/>
      <c r="NPA88" s="2"/>
      <c r="NPB88" s="2"/>
      <c r="NPC88" s="2"/>
      <c r="NPD88" s="2"/>
      <c r="NPE88" s="2"/>
      <c r="NPF88" s="2"/>
      <c r="NPG88" s="2"/>
      <c r="NPH88" s="2"/>
      <c r="NPI88" s="2"/>
      <c r="NPJ88" s="2"/>
      <c r="NPK88" s="2"/>
      <c r="NPL88" s="2"/>
      <c r="NPM88" s="2"/>
      <c r="NPN88" s="2"/>
      <c r="NPO88" s="2"/>
      <c r="NPP88" s="2"/>
      <c r="NPQ88" s="2"/>
      <c r="NPR88" s="2"/>
      <c r="NPS88" s="2"/>
      <c r="NPT88" s="2"/>
      <c r="NPU88" s="2"/>
      <c r="NPV88" s="2"/>
      <c r="NPW88" s="2"/>
      <c r="NPX88" s="2"/>
      <c r="NPY88" s="2"/>
      <c r="NPZ88" s="2"/>
      <c r="NQA88" s="2"/>
      <c r="NQB88" s="2"/>
      <c r="NQC88" s="2"/>
      <c r="NQD88" s="2"/>
      <c r="NQE88" s="2"/>
      <c r="NQF88" s="2"/>
      <c r="NQG88" s="2"/>
      <c r="NQH88" s="2"/>
      <c r="NQI88" s="2"/>
      <c r="NQJ88" s="2"/>
      <c r="NQK88" s="2"/>
      <c r="NQL88" s="2"/>
      <c r="NQM88" s="2"/>
      <c r="NQN88" s="2"/>
      <c r="NQO88" s="2"/>
      <c r="NQP88" s="2"/>
      <c r="NQQ88" s="2"/>
      <c r="NQR88" s="2"/>
      <c r="NQS88" s="2"/>
      <c r="NQT88" s="2"/>
      <c r="NQU88" s="2"/>
      <c r="NQV88" s="2"/>
      <c r="NQW88" s="2"/>
      <c r="NQX88" s="2"/>
      <c r="NQY88" s="2"/>
      <c r="NQZ88" s="2"/>
      <c r="NRA88" s="2"/>
      <c r="NRB88" s="2"/>
      <c r="NRC88" s="2"/>
      <c r="NRD88" s="2"/>
      <c r="NRE88" s="2"/>
      <c r="NRF88" s="2"/>
      <c r="NRG88" s="2"/>
      <c r="NRH88" s="2"/>
      <c r="NRI88" s="2"/>
      <c r="NRJ88" s="2"/>
      <c r="NRK88" s="2"/>
      <c r="NRL88" s="2"/>
      <c r="NRM88" s="2"/>
      <c r="NRN88" s="2"/>
      <c r="NRO88" s="2"/>
      <c r="NRP88" s="2"/>
      <c r="NRQ88" s="2"/>
      <c r="NRR88" s="2"/>
      <c r="NRS88" s="2"/>
      <c r="NRT88" s="2"/>
      <c r="NRU88" s="2"/>
      <c r="NRV88" s="2"/>
      <c r="NRW88" s="2"/>
      <c r="NRX88" s="2"/>
      <c r="NRY88" s="2"/>
      <c r="NRZ88" s="2"/>
      <c r="NSA88" s="2"/>
      <c r="NSB88" s="2"/>
      <c r="NSC88" s="2"/>
      <c r="NSD88" s="2"/>
      <c r="NSE88" s="2"/>
      <c r="NSF88" s="2"/>
      <c r="NSG88" s="2"/>
      <c r="NSH88" s="2"/>
      <c r="NSI88" s="2"/>
      <c r="NSJ88" s="2"/>
      <c r="NSK88" s="2"/>
      <c r="NSL88" s="2"/>
      <c r="NSM88" s="2"/>
      <c r="NSN88" s="2"/>
      <c r="NSO88" s="2"/>
      <c r="NSP88" s="2"/>
      <c r="NSQ88" s="2"/>
      <c r="NSR88" s="2"/>
      <c r="NSS88" s="2"/>
      <c r="NST88" s="2"/>
      <c r="NSU88" s="2"/>
      <c r="NSV88" s="2"/>
      <c r="NSW88" s="2"/>
      <c r="NSX88" s="2"/>
      <c r="NSY88" s="2"/>
      <c r="NSZ88" s="2"/>
      <c r="NTA88" s="2"/>
      <c r="NTB88" s="2"/>
      <c r="NTC88" s="2"/>
      <c r="NTD88" s="2"/>
      <c r="NTE88" s="2"/>
      <c r="NTF88" s="2"/>
      <c r="NTG88" s="2"/>
      <c r="NTH88" s="2"/>
      <c r="NTI88" s="2"/>
      <c r="NTJ88" s="2"/>
      <c r="NTK88" s="2"/>
      <c r="NTL88" s="2"/>
      <c r="NTM88" s="2"/>
      <c r="NTN88" s="2"/>
      <c r="NTO88" s="2"/>
      <c r="NTP88" s="2"/>
      <c r="NTQ88" s="2"/>
      <c r="NTR88" s="2"/>
      <c r="NTS88" s="2"/>
      <c r="NTT88" s="2"/>
      <c r="NTU88" s="2"/>
      <c r="NTV88" s="2"/>
      <c r="NTW88" s="2"/>
      <c r="NTX88" s="2"/>
      <c r="NTY88" s="2"/>
      <c r="NTZ88" s="2"/>
      <c r="NUA88" s="2"/>
      <c r="NUB88" s="2"/>
      <c r="NUC88" s="2"/>
      <c r="NUD88" s="2"/>
      <c r="NUE88" s="2"/>
      <c r="NUF88" s="2"/>
      <c r="NUG88" s="2"/>
      <c r="NUH88" s="2"/>
      <c r="NUI88" s="2"/>
      <c r="NUJ88" s="2"/>
      <c r="NUK88" s="2"/>
      <c r="NUL88" s="2"/>
      <c r="NUM88" s="2"/>
      <c r="NUN88" s="2"/>
      <c r="NUO88" s="2"/>
      <c r="NUP88" s="2"/>
      <c r="NUQ88" s="2"/>
      <c r="NUR88" s="2"/>
      <c r="NUS88" s="2"/>
      <c r="NUT88" s="2"/>
      <c r="NUU88" s="2"/>
      <c r="NUV88" s="2"/>
      <c r="NUW88" s="2"/>
      <c r="NUX88" s="2"/>
      <c r="NUY88" s="2"/>
      <c r="NUZ88" s="2"/>
      <c r="NVA88" s="2"/>
      <c r="NVB88" s="2"/>
      <c r="NVC88" s="2"/>
      <c r="NVD88" s="2"/>
      <c r="NVE88" s="2"/>
      <c r="NVF88" s="2"/>
      <c r="NVG88" s="2"/>
      <c r="NVH88" s="2"/>
      <c r="NVI88" s="2"/>
      <c r="NVJ88" s="2"/>
      <c r="NVK88" s="2"/>
      <c r="NVL88" s="2"/>
      <c r="NVM88" s="2"/>
      <c r="NVN88" s="2"/>
      <c r="NVO88" s="2"/>
      <c r="NVP88" s="2"/>
      <c r="NVQ88" s="2"/>
      <c r="NVR88" s="2"/>
      <c r="NVS88" s="2"/>
      <c r="NVT88" s="2"/>
      <c r="NVU88" s="2"/>
      <c r="NVV88" s="2"/>
      <c r="NVW88" s="2"/>
      <c r="NVX88" s="2"/>
      <c r="NVY88" s="2"/>
      <c r="NVZ88" s="2"/>
      <c r="NWA88" s="2"/>
      <c r="NWB88" s="2"/>
      <c r="NWC88" s="2"/>
      <c r="NWD88" s="2"/>
      <c r="NWE88" s="2"/>
      <c r="NWF88" s="2"/>
      <c r="NWG88" s="2"/>
      <c r="NWH88" s="2"/>
      <c r="NWI88" s="2"/>
      <c r="NWJ88" s="2"/>
      <c r="NWK88" s="2"/>
      <c r="NWL88" s="2"/>
      <c r="NWM88" s="2"/>
      <c r="NWN88" s="2"/>
      <c r="NWO88" s="2"/>
      <c r="NWP88" s="2"/>
      <c r="NWQ88" s="2"/>
      <c r="NWR88" s="2"/>
      <c r="NWS88" s="2"/>
      <c r="NWT88" s="2"/>
      <c r="NWU88" s="2"/>
      <c r="NWV88" s="2"/>
      <c r="NWW88" s="2"/>
      <c r="NWX88" s="2"/>
      <c r="NWY88" s="2"/>
      <c r="NWZ88" s="2"/>
      <c r="NXA88" s="2"/>
      <c r="NXB88" s="2"/>
      <c r="NXC88" s="2"/>
      <c r="NXD88" s="2"/>
      <c r="NXE88" s="2"/>
      <c r="NXF88" s="2"/>
      <c r="NXG88" s="2"/>
      <c r="NXH88" s="2"/>
      <c r="NXI88" s="2"/>
      <c r="NXJ88" s="2"/>
      <c r="NXK88" s="2"/>
      <c r="NXL88" s="2"/>
      <c r="NXM88" s="2"/>
      <c r="NXN88" s="2"/>
      <c r="NXO88" s="2"/>
      <c r="NXP88" s="2"/>
      <c r="NXQ88" s="2"/>
      <c r="NXR88" s="2"/>
      <c r="NXS88" s="2"/>
      <c r="NXT88" s="2"/>
      <c r="NXU88" s="2"/>
      <c r="NXV88" s="2"/>
      <c r="NXW88" s="2"/>
      <c r="NXX88" s="2"/>
      <c r="NXY88" s="2"/>
      <c r="NXZ88" s="2"/>
      <c r="NYA88" s="2"/>
      <c r="NYB88" s="2"/>
      <c r="NYC88" s="2"/>
      <c r="NYD88" s="2"/>
      <c r="NYE88" s="2"/>
      <c r="NYF88" s="2"/>
      <c r="NYG88" s="2"/>
      <c r="NYH88" s="2"/>
      <c r="NYI88" s="2"/>
      <c r="NYJ88" s="2"/>
      <c r="NYK88" s="2"/>
      <c r="NYL88" s="2"/>
      <c r="NYM88" s="2"/>
      <c r="NYN88" s="2"/>
      <c r="NYO88" s="2"/>
      <c r="NYP88" s="2"/>
      <c r="NYQ88" s="2"/>
      <c r="NYR88" s="2"/>
      <c r="NYS88" s="2"/>
      <c r="NYT88" s="2"/>
      <c r="NYU88" s="2"/>
      <c r="NYV88" s="2"/>
      <c r="NYW88" s="2"/>
      <c r="NYX88" s="2"/>
      <c r="NYY88" s="2"/>
      <c r="NYZ88" s="2"/>
      <c r="NZA88" s="2"/>
      <c r="NZB88" s="2"/>
      <c r="NZC88" s="2"/>
      <c r="NZD88" s="2"/>
      <c r="NZE88" s="2"/>
      <c r="NZF88" s="2"/>
      <c r="NZG88" s="2"/>
      <c r="NZH88" s="2"/>
      <c r="NZI88" s="2"/>
      <c r="NZJ88" s="2"/>
      <c r="NZK88" s="2"/>
      <c r="NZL88" s="2"/>
      <c r="NZM88" s="2"/>
      <c r="NZN88" s="2"/>
      <c r="NZO88" s="2"/>
      <c r="NZP88" s="2"/>
      <c r="NZQ88" s="2"/>
      <c r="NZR88" s="2"/>
      <c r="NZS88" s="2"/>
      <c r="NZT88" s="2"/>
      <c r="NZU88" s="2"/>
      <c r="NZV88" s="2"/>
      <c r="NZW88" s="2"/>
      <c r="NZX88" s="2"/>
      <c r="NZY88" s="2"/>
      <c r="NZZ88" s="2"/>
      <c r="OAA88" s="2"/>
      <c r="OAB88" s="2"/>
      <c r="OAC88" s="2"/>
      <c r="OAD88" s="2"/>
      <c r="OAE88" s="2"/>
      <c r="OAF88" s="2"/>
      <c r="OAG88" s="2"/>
      <c r="OAH88" s="2"/>
      <c r="OAI88" s="2"/>
      <c r="OAJ88" s="2"/>
      <c r="OAK88" s="2"/>
      <c r="OAL88" s="2"/>
      <c r="OAM88" s="2"/>
      <c r="OAN88" s="2"/>
      <c r="OAO88" s="2"/>
      <c r="OAP88" s="2"/>
      <c r="OAQ88" s="2"/>
      <c r="OAR88" s="2"/>
      <c r="OAS88" s="2"/>
      <c r="OAT88" s="2"/>
      <c r="OAU88" s="2"/>
      <c r="OAV88" s="2"/>
      <c r="OAW88" s="2"/>
      <c r="OAX88" s="2"/>
      <c r="OAY88" s="2"/>
      <c r="OAZ88" s="2"/>
      <c r="OBA88" s="2"/>
      <c r="OBB88" s="2"/>
      <c r="OBC88" s="2"/>
      <c r="OBD88" s="2"/>
      <c r="OBE88" s="2"/>
      <c r="OBF88" s="2"/>
      <c r="OBG88" s="2"/>
      <c r="OBH88" s="2"/>
      <c r="OBI88" s="2"/>
      <c r="OBJ88" s="2"/>
      <c r="OBK88" s="2"/>
      <c r="OBL88" s="2"/>
      <c r="OBM88" s="2"/>
      <c r="OBN88" s="2"/>
      <c r="OBO88" s="2"/>
      <c r="OBP88" s="2"/>
      <c r="OBQ88" s="2"/>
      <c r="OBR88" s="2"/>
      <c r="OBS88" s="2"/>
      <c r="OBT88" s="2"/>
      <c r="OBU88" s="2"/>
      <c r="OBV88" s="2"/>
      <c r="OBW88" s="2"/>
      <c r="OBX88" s="2"/>
      <c r="OBY88" s="2"/>
      <c r="OBZ88" s="2"/>
      <c r="OCA88" s="2"/>
      <c r="OCB88" s="2"/>
      <c r="OCC88" s="2"/>
      <c r="OCD88" s="2"/>
      <c r="OCE88" s="2"/>
      <c r="OCF88" s="2"/>
      <c r="OCG88" s="2"/>
      <c r="OCH88" s="2"/>
      <c r="OCI88" s="2"/>
      <c r="OCJ88" s="2"/>
      <c r="OCK88" s="2"/>
      <c r="OCL88" s="2"/>
      <c r="OCM88" s="2"/>
      <c r="OCN88" s="2"/>
      <c r="OCO88" s="2"/>
      <c r="OCP88" s="2"/>
      <c r="OCQ88" s="2"/>
      <c r="OCR88" s="2"/>
      <c r="OCS88" s="2"/>
      <c r="OCT88" s="2"/>
      <c r="OCU88" s="2"/>
      <c r="OCV88" s="2"/>
      <c r="OCW88" s="2"/>
      <c r="OCX88" s="2"/>
      <c r="OCY88" s="2"/>
      <c r="OCZ88" s="2"/>
      <c r="ODA88" s="2"/>
      <c r="ODB88" s="2"/>
      <c r="ODC88" s="2"/>
      <c r="ODD88" s="2"/>
      <c r="ODE88" s="2"/>
      <c r="ODF88" s="2"/>
      <c r="ODG88" s="2"/>
      <c r="ODH88" s="2"/>
      <c r="ODI88" s="2"/>
      <c r="ODJ88" s="2"/>
      <c r="ODK88" s="2"/>
      <c r="ODL88" s="2"/>
      <c r="ODM88" s="2"/>
      <c r="ODN88" s="2"/>
      <c r="ODO88" s="2"/>
      <c r="ODP88" s="2"/>
      <c r="ODQ88" s="2"/>
      <c r="ODR88" s="2"/>
      <c r="ODS88" s="2"/>
      <c r="ODT88" s="2"/>
      <c r="ODU88" s="2"/>
      <c r="ODV88" s="2"/>
      <c r="ODW88" s="2"/>
      <c r="ODX88" s="2"/>
      <c r="ODY88" s="2"/>
      <c r="ODZ88" s="2"/>
      <c r="OEA88" s="2"/>
      <c r="OEB88" s="2"/>
      <c r="OEC88" s="2"/>
      <c r="OED88" s="2"/>
      <c r="OEE88" s="2"/>
      <c r="OEF88" s="2"/>
      <c r="OEG88" s="2"/>
      <c r="OEH88" s="2"/>
      <c r="OEI88" s="2"/>
      <c r="OEJ88" s="2"/>
      <c r="OEK88" s="2"/>
      <c r="OEL88" s="2"/>
      <c r="OEM88" s="2"/>
      <c r="OEN88" s="2"/>
      <c r="OEO88" s="2"/>
      <c r="OEP88" s="2"/>
      <c r="OEQ88" s="2"/>
      <c r="OER88" s="2"/>
      <c r="OES88" s="2"/>
      <c r="OET88" s="2"/>
      <c r="OEU88" s="2"/>
      <c r="OEV88" s="2"/>
      <c r="OEW88" s="2"/>
      <c r="OEX88" s="2"/>
      <c r="OEY88" s="2"/>
      <c r="OEZ88" s="2"/>
      <c r="OFA88" s="2"/>
      <c r="OFB88" s="2"/>
      <c r="OFC88" s="2"/>
      <c r="OFD88" s="2"/>
      <c r="OFE88" s="2"/>
      <c r="OFF88" s="2"/>
      <c r="OFG88" s="2"/>
      <c r="OFH88" s="2"/>
      <c r="OFI88" s="2"/>
      <c r="OFJ88" s="2"/>
      <c r="OFK88" s="2"/>
      <c r="OFL88" s="2"/>
      <c r="OFM88" s="2"/>
      <c r="OFN88" s="2"/>
      <c r="OFO88" s="2"/>
      <c r="OFP88" s="2"/>
      <c r="OFQ88" s="2"/>
      <c r="OFR88" s="2"/>
      <c r="OFS88" s="2"/>
      <c r="OFT88" s="2"/>
      <c r="OFU88" s="2"/>
      <c r="OFV88" s="2"/>
      <c r="OFW88" s="2"/>
      <c r="OFX88" s="2"/>
      <c r="OFY88" s="2"/>
      <c r="OFZ88" s="2"/>
      <c r="OGA88" s="2"/>
      <c r="OGB88" s="2"/>
      <c r="OGC88" s="2"/>
      <c r="OGD88" s="2"/>
      <c r="OGE88" s="2"/>
      <c r="OGF88" s="2"/>
      <c r="OGG88" s="2"/>
      <c r="OGH88" s="2"/>
      <c r="OGI88" s="2"/>
      <c r="OGJ88" s="2"/>
      <c r="OGK88" s="2"/>
      <c r="OGL88" s="2"/>
      <c r="OGM88" s="2"/>
      <c r="OGN88" s="2"/>
      <c r="OGO88" s="2"/>
      <c r="OGP88" s="2"/>
      <c r="OGQ88" s="2"/>
      <c r="OGR88" s="2"/>
      <c r="OGS88" s="2"/>
      <c r="OGT88" s="2"/>
      <c r="OGU88" s="2"/>
      <c r="OGV88" s="2"/>
      <c r="OGW88" s="2"/>
      <c r="OGX88" s="2"/>
      <c r="OGY88" s="2"/>
      <c r="OGZ88" s="2"/>
      <c r="OHA88" s="2"/>
      <c r="OHB88" s="2"/>
      <c r="OHC88" s="2"/>
      <c r="OHD88" s="2"/>
      <c r="OHE88" s="2"/>
      <c r="OHF88" s="2"/>
      <c r="OHG88" s="2"/>
      <c r="OHH88" s="2"/>
      <c r="OHI88" s="2"/>
      <c r="OHJ88" s="2"/>
      <c r="OHK88" s="2"/>
      <c r="OHL88" s="2"/>
      <c r="OHM88" s="2"/>
      <c r="OHN88" s="2"/>
      <c r="OHO88" s="2"/>
      <c r="OHP88" s="2"/>
      <c r="OHQ88" s="2"/>
      <c r="OHR88" s="2"/>
      <c r="OHS88" s="2"/>
      <c r="OHT88" s="2"/>
      <c r="OHU88" s="2"/>
      <c r="OHV88" s="2"/>
      <c r="OHW88" s="2"/>
      <c r="OHX88" s="2"/>
      <c r="OHY88" s="2"/>
      <c r="OHZ88" s="2"/>
      <c r="OIA88" s="2"/>
      <c r="OIB88" s="2"/>
      <c r="OIC88" s="2"/>
      <c r="OID88" s="2"/>
      <c r="OIE88" s="2"/>
      <c r="OIF88" s="2"/>
      <c r="OIG88" s="2"/>
      <c r="OIH88" s="2"/>
      <c r="OII88" s="2"/>
      <c r="OIJ88" s="2"/>
      <c r="OIK88" s="2"/>
      <c r="OIL88" s="2"/>
      <c r="OIM88" s="2"/>
      <c r="OIN88" s="2"/>
      <c r="OIO88" s="2"/>
      <c r="OIP88" s="2"/>
      <c r="OIQ88" s="2"/>
      <c r="OIR88" s="2"/>
      <c r="OIS88" s="2"/>
      <c r="OIT88" s="2"/>
      <c r="OIU88" s="2"/>
      <c r="OIV88" s="2"/>
      <c r="OIW88" s="2"/>
      <c r="OIX88" s="2"/>
      <c r="OIY88" s="2"/>
      <c r="OIZ88" s="2"/>
      <c r="OJA88" s="2"/>
      <c r="OJB88" s="2"/>
      <c r="OJC88" s="2"/>
      <c r="OJD88" s="2"/>
      <c r="OJE88" s="2"/>
      <c r="OJF88" s="2"/>
      <c r="OJG88" s="2"/>
      <c r="OJH88" s="2"/>
      <c r="OJI88" s="2"/>
      <c r="OJJ88" s="2"/>
      <c r="OJK88" s="2"/>
      <c r="OJL88" s="2"/>
      <c r="OJM88" s="2"/>
      <c r="OJN88" s="2"/>
      <c r="OJO88" s="2"/>
      <c r="OJP88" s="2"/>
      <c r="OJQ88" s="2"/>
      <c r="OJR88" s="2"/>
      <c r="OJS88" s="2"/>
      <c r="OJT88" s="2"/>
      <c r="OJU88" s="2"/>
      <c r="OJV88" s="2"/>
      <c r="OJW88" s="2"/>
      <c r="OJX88" s="2"/>
      <c r="OJY88" s="2"/>
      <c r="OJZ88" s="2"/>
      <c r="OKA88" s="2"/>
      <c r="OKB88" s="2"/>
      <c r="OKC88" s="2"/>
      <c r="OKD88" s="2"/>
      <c r="OKE88" s="2"/>
      <c r="OKF88" s="2"/>
      <c r="OKG88" s="2"/>
      <c r="OKH88" s="2"/>
      <c r="OKI88" s="2"/>
      <c r="OKJ88" s="2"/>
      <c r="OKK88" s="2"/>
      <c r="OKL88" s="2"/>
      <c r="OKM88" s="2"/>
      <c r="OKN88" s="2"/>
      <c r="OKO88" s="2"/>
      <c r="OKP88" s="2"/>
      <c r="OKQ88" s="2"/>
      <c r="OKR88" s="2"/>
      <c r="OKS88" s="2"/>
      <c r="OKT88" s="2"/>
      <c r="OKU88" s="2"/>
      <c r="OKV88" s="2"/>
      <c r="OKW88" s="2"/>
      <c r="OKX88" s="2"/>
      <c r="OKY88" s="2"/>
      <c r="OKZ88" s="2"/>
      <c r="OLA88" s="2"/>
      <c r="OLB88" s="2"/>
      <c r="OLC88" s="2"/>
      <c r="OLD88" s="2"/>
      <c r="OLE88" s="2"/>
      <c r="OLF88" s="2"/>
      <c r="OLG88" s="2"/>
      <c r="OLH88" s="2"/>
      <c r="OLI88" s="2"/>
      <c r="OLJ88" s="2"/>
      <c r="OLK88" s="2"/>
      <c r="OLL88" s="2"/>
      <c r="OLM88" s="2"/>
      <c r="OLN88" s="2"/>
      <c r="OLO88" s="2"/>
      <c r="OLP88" s="2"/>
      <c r="OLQ88" s="2"/>
      <c r="OLR88" s="2"/>
      <c r="OLS88" s="2"/>
      <c r="OLT88" s="2"/>
      <c r="OLU88" s="2"/>
      <c r="OLV88" s="2"/>
      <c r="OLW88" s="2"/>
      <c r="OLX88" s="2"/>
      <c r="OLY88" s="2"/>
      <c r="OLZ88" s="2"/>
      <c r="OMA88" s="2"/>
      <c r="OMB88" s="2"/>
      <c r="OMC88" s="2"/>
      <c r="OMD88" s="2"/>
      <c r="OME88" s="2"/>
      <c r="OMF88" s="2"/>
      <c r="OMG88" s="2"/>
      <c r="OMH88" s="2"/>
      <c r="OMI88" s="2"/>
      <c r="OMJ88" s="2"/>
      <c r="OMK88" s="2"/>
      <c r="OML88" s="2"/>
      <c r="OMM88" s="2"/>
      <c r="OMN88" s="2"/>
      <c r="OMO88" s="2"/>
      <c r="OMP88" s="2"/>
      <c r="OMQ88" s="2"/>
      <c r="OMR88" s="2"/>
      <c r="OMS88" s="2"/>
      <c r="OMT88" s="2"/>
      <c r="OMU88" s="2"/>
      <c r="OMV88" s="2"/>
      <c r="OMW88" s="2"/>
      <c r="OMX88" s="2"/>
      <c r="OMY88" s="2"/>
      <c r="OMZ88" s="2"/>
      <c r="ONA88" s="2"/>
      <c r="ONB88" s="2"/>
      <c r="ONC88" s="2"/>
      <c r="OND88" s="2"/>
      <c r="ONE88" s="2"/>
      <c r="ONF88" s="2"/>
      <c r="ONG88" s="2"/>
      <c r="ONH88" s="2"/>
      <c r="ONI88" s="2"/>
      <c r="ONJ88" s="2"/>
      <c r="ONK88" s="2"/>
      <c r="ONL88" s="2"/>
      <c r="ONM88" s="2"/>
      <c r="ONN88" s="2"/>
      <c r="ONO88" s="2"/>
      <c r="ONP88" s="2"/>
      <c r="ONQ88" s="2"/>
      <c r="ONR88" s="2"/>
      <c r="ONS88" s="2"/>
      <c r="ONT88" s="2"/>
      <c r="ONU88" s="2"/>
      <c r="ONV88" s="2"/>
      <c r="ONW88" s="2"/>
      <c r="ONX88" s="2"/>
      <c r="ONY88" s="2"/>
      <c r="ONZ88" s="2"/>
      <c r="OOA88" s="2"/>
      <c r="OOB88" s="2"/>
      <c r="OOC88" s="2"/>
      <c r="OOD88" s="2"/>
      <c r="OOE88" s="2"/>
      <c r="OOF88" s="2"/>
      <c r="OOG88" s="2"/>
      <c r="OOH88" s="2"/>
      <c r="OOI88" s="2"/>
      <c r="OOJ88" s="2"/>
      <c r="OOK88" s="2"/>
      <c r="OOL88" s="2"/>
      <c r="OOM88" s="2"/>
      <c r="OON88" s="2"/>
      <c r="OOO88" s="2"/>
      <c r="OOP88" s="2"/>
      <c r="OOQ88" s="2"/>
      <c r="OOR88" s="2"/>
      <c r="OOS88" s="2"/>
      <c r="OOT88" s="2"/>
      <c r="OOU88" s="2"/>
      <c r="OOV88" s="2"/>
      <c r="OOW88" s="2"/>
      <c r="OOX88" s="2"/>
      <c r="OOY88" s="2"/>
      <c r="OOZ88" s="2"/>
      <c r="OPA88" s="2"/>
      <c r="OPB88" s="2"/>
      <c r="OPC88" s="2"/>
      <c r="OPD88" s="2"/>
      <c r="OPE88" s="2"/>
      <c r="OPF88" s="2"/>
      <c r="OPG88" s="2"/>
      <c r="OPH88" s="2"/>
      <c r="OPI88" s="2"/>
      <c r="OPJ88" s="2"/>
      <c r="OPK88" s="2"/>
      <c r="OPL88" s="2"/>
      <c r="OPM88" s="2"/>
      <c r="OPN88" s="2"/>
      <c r="OPO88" s="2"/>
      <c r="OPP88" s="2"/>
      <c r="OPQ88" s="2"/>
      <c r="OPR88" s="2"/>
      <c r="OPS88" s="2"/>
      <c r="OPT88" s="2"/>
      <c r="OPU88" s="2"/>
      <c r="OPV88" s="2"/>
      <c r="OPW88" s="2"/>
      <c r="OPX88" s="2"/>
      <c r="OPY88" s="2"/>
      <c r="OPZ88" s="2"/>
      <c r="OQA88" s="2"/>
      <c r="OQB88" s="2"/>
      <c r="OQC88" s="2"/>
      <c r="OQD88" s="2"/>
      <c r="OQE88" s="2"/>
      <c r="OQF88" s="2"/>
      <c r="OQG88" s="2"/>
      <c r="OQH88" s="2"/>
      <c r="OQI88" s="2"/>
      <c r="OQJ88" s="2"/>
      <c r="OQK88" s="2"/>
      <c r="OQL88" s="2"/>
      <c r="OQM88" s="2"/>
      <c r="OQN88" s="2"/>
      <c r="OQO88" s="2"/>
      <c r="OQP88" s="2"/>
      <c r="OQQ88" s="2"/>
      <c r="OQR88" s="2"/>
      <c r="OQS88" s="2"/>
      <c r="OQT88" s="2"/>
      <c r="OQU88" s="2"/>
      <c r="OQV88" s="2"/>
      <c r="OQW88" s="2"/>
      <c r="OQX88" s="2"/>
      <c r="OQY88" s="2"/>
      <c r="OQZ88" s="2"/>
      <c r="ORA88" s="2"/>
      <c r="ORB88" s="2"/>
      <c r="ORC88" s="2"/>
      <c r="ORD88" s="2"/>
      <c r="ORE88" s="2"/>
      <c r="ORF88" s="2"/>
      <c r="ORG88" s="2"/>
      <c r="ORH88" s="2"/>
      <c r="ORI88" s="2"/>
      <c r="ORJ88" s="2"/>
      <c r="ORK88" s="2"/>
      <c r="ORL88" s="2"/>
      <c r="ORM88" s="2"/>
      <c r="ORN88" s="2"/>
      <c r="ORO88" s="2"/>
      <c r="ORP88" s="2"/>
      <c r="ORQ88" s="2"/>
      <c r="ORR88" s="2"/>
      <c r="ORS88" s="2"/>
      <c r="ORT88" s="2"/>
      <c r="ORU88" s="2"/>
      <c r="ORV88" s="2"/>
      <c r="ORW88" s="2"/>
      <c r="ORX88" s="2"/>
      <c r="ORY88" s="2"/>
      <c r="ORZ88" s="2"/>
      <c r="OSA88" s="2"/>
      <c r="OSB88" s="2"/>
      <c r="OSC88" s="2"/>
      <c r="OSD88" s="2"/>
      <c r="OSE88" s="2"/>
      <c r="OSF88" s="2"/>
      <c r="OSG88" s="2"/>
      <c r="OSH88" s="2"/>
      <c r="OSI88" s="2"/>
      <c r="OSJ88" s="2"/>
      <c r="OSK88" s="2"/>
      <c r="OSL88" s="2"/>
      <c r="OSM88" s="2"/>
      <c r="OSN88" s="2"/>
      <c r="OSO88" s="2"/>
      <c r="OSP88" s="2"/>
      <c r="OSQ88" s="2"/>
      <c r="OSR88" s="2"/>
      <c r="OSS88" s="2"/>
      <c r="OST88" s="2"/>
      <c r="OSU88" s="2"/>
      <c r="OSV88" s="2"/>
      <c r="OSW88" s="2"/>
      <c r="OSX88" s="2"/>
      <c r="OSY88" s="2"/>
      <c r="OSZ88" s="2"/>
      <c r="OTA88" s="2"/>
      <c r="OTB88" s="2"/>
      <c r="OTC88" s="2"/>
      <c r="OTD88" s="2"/>
      <c r="OTE88" s="2"/>
      <c r="OTF88" s="2"/>
      <c r="OTG88" s="2"/>
      <c r="OTH88" s="2"/>
      <c r="OTI88" s="2"/>
      <c r="OTJ88" s="2"/>
      <c r="OTK88" s="2"/>
      <c r="OTL88" s="2"/>
      <c r="OTM88" s="2"/>
      <c r="OTN88" s="2"/>
      <c r="OTO88" s="2"/>
      <c r="OTP88" s="2"/>
      <c r="OTQ88" s="2"/>
      <c r="OTR88" s="2"/>
      <c r="OTS88" s="2"/>
      <c r="OTT88" s="2"/>
      <c r="OTU88" s="2"/>
      <c r="OTV88" s="2"/>
      <c r="OTW88" s="2"/>
      <c r="OTX88" s="2"/>
      <c r="OTY88" s="2"/>
      <c r="OTZ88" s="2"/>
      <c r="OUA88" s="2"/>
      <c r="OUB88" s="2"/>
      <c r="OUC88" s="2"/>
      <c r="OUD88" s="2"/>
      <c r="OUE88" s="2"/>
      <c r="OUF88" s="2"/>
      <c r="OUG88" s="2"/>
      <c r="OUH88" s="2"/>
      <c r="OUI88" s="2"/>
      <c r="OUJ88" s="2"/>
      <c r="OUK88" s="2"/>
      <c r="OUL88" s="2"/>
      <c r="OUM88" s="2"/>
      <c r="OUN88" s="2"/>
      <c r="OUO88" s="2"/>
      <c r="OUP88" s="2"/>
      <c r="OUQ88" s="2"/>
      <c r="OUR88" s="2"/>
      <c r="OUS88" s="2"/>
      <c r="OUT88" s="2"/>
      <c r="OUU88" s="2"/>
      <c r="OUV88" s="2"/>
      <c r="OUW88" s="2"/>
      <c r="OUX88" s="2"/>
      <c r="OUY88" s="2"/>
      <c r="OUZ88" s="2"/>
      <c r="OVA88" s="2"/>
      <c r="OVB88" s="2"/>
      <c r="OVC88" s="2"/>
      <c r="OVD88" s="2"/>
      <c r="OVE88" s="2"/>
      <c r="OVF88" s="2"/>
      <c r="OVG88" s="2"/>
      <c r="OVH88" s="2"/>
      <c r="OVI88" s="2"/>
      <c r="OVJ88" s="2"/>
      <c r="OVK88" s="2"/>
      <c r="OVL88" s="2"/>
      <c r="OVM88" s="2"/>
      <c r="OVN88" s="2"/>
      <c r="OVO88" s="2"/>
      <c r="OVP88" s="2"/>
      <c r="OVQ88" s="2"/>
      <c r="OVR88" s="2"/>
      <c r="OVS88" s="2"/>
      <c r="OVT88" s="2"/>
      <c r="OVU88" s="2"/>
      <c r="OVV88" s="2"/>
      <c r="OVW88" s="2"/>
      <c r="OVX88" s="2"/>
      <c r="OVY88" s="2"/>
      <c r="OVZ88" s="2"/>
      <c r="OWA88" s="2"/>
      <c r="OWB88" s="2"/>
      <c r="OWC88" s="2"/>
      <c r="OWD88" s="2"/>
      <c r="OWE88" s="2"/>
      <c r="OWF88" s="2"/>
      <c r="OWG88" s="2"/>
      <c r="OWH88" s="2"/>
      <c r="OWI88" s="2"/>
      <c r="OWJ88" s="2"/>
      <c r="OWK88" s="2"/>
      <c r="OWL88" s="2"/>
      <c r="OWM88" s="2"/>
      <c r="OWN88" s="2"/>
      <c r="OWO88" s="2"/>
      <c r="OWP88" s="2"/>
      <c r="OWQ88" s="2"/>
      <c r="OWR88" s="2"/>
      <c r="OWS88" s="2"/>
      <c r="OWT88" s="2"/>
      <c r="OWU88" s="2"/>
      <c r="OWV88" s="2"/>
      <c r="OWW88" s="2"/>
      <c r="OWX88" s="2"/>
      <c r="OWY88" s="2"/>
      <c r="OWZ88" s="2"/>
      <c r="OXA88" s="2"/>
      <c r="OXB88" s="2"/>
      <c r="OXC88" s="2"/>
      <c r="OXD88" s="2"/>
      <c r="OXE88" s="2"/>
      <c r="OXF88" s="2"/>
      <c r="OXG88" s="2"/>
      <c r="OXH88" s="2"/>
      <c r="OXI88" s="2"/>
      <c r="OXJ88" s="2"/>
      <c r="OXK88" s="2"/>
      <c r="OXL88" s="2"/>
      <c r="OXM88" s="2"/>
      <c r="OXN88" s="2"/>
      <c r="OXO88" s="2"/>
      <c r="OXP88" s="2"/>
      <c r="OXQ88" s="2"/>
      <c r="OXR88" s="2"/>
      <c r="OXS88" s="2"/>
      <c r="OXT88" s="2"/>
      <c r="OXU88" s="2"/>
      <c r="OXV88" s="2"/>
      <c r="OXW88" s="2"/>
      <c r="OXX88" s="2"/>
      <c r="OXY88" s="2"/>
      <c r="OXZ88" s="2"/>
      <c r="OYA88" s="2"/>
      <c r="OYB88" s="2"/>
      <c r="OYC88" s="2"/>
      <c r="OYD88" s="2"/>
      <c r="OYE88" s="2"/>
      <c r="OYF88" s="2"/>
      <c r="OYG88" s="2"/>
      <c r="OYH88" s="2"/>
      <c r="OYI88" s="2"/>
      <c r="OYJ88" s="2"/>
      <c r="OYK88" s="2"/>
      <c r="OYL88" s="2"/>
      <c r="OYM88" s="2"/>
      <c r="OYN88" s="2"/>
      <c r="OYO88" s="2"/>
      <c r="OYP88" s="2"/>
      <c r="OYQ88" s="2"/>
      <c r="OYR88" s="2"/>
      <c r="OYS88" s="2"/>
      <c r="OYT88" s="2"/>
      <c r="OYU88" s="2"/>
      <c r="OYV88" s="2"/>
      <c r="OYW88" s="2"/>
      <c r="OYX88" s="2"/>
      <c r="OYY88" s="2"/>
      <c r="OYZ88" s="2"/>
      <c r="OZA88" s="2"/>
      <c r="OZB88" s="2"/>
      <c r="OZC88" s="2"/>
      <c r="OZD88" s="2"/>
      <c r="OZE88" s="2"/>
      <c r="OZF88" s="2"/>
      <c r="OZG88" s="2"/>
      <c r="OZH88" s="2"/>
      <c r="OZI88" s="2"/>
      <c r="OZJ88" s="2"/>
      <c r="OZK88" s="2"/>
      <c r="OZL88" s="2"/>
      <c r="OZM88" s="2"/>
      <c r="OZN88" s="2"/>
      <c r="OZO88" s="2"/>
      <c r="OZP88" s="2"/>
      <c r="OZQ88" s="2"/>
      <c r="OZR88" s="2"/>
      <c r="OZS88" s="2"/>
      <c r="OZT88" s="2"/>
      <c r="OZU88" s="2"/>
      <c r="OZV88" s="2"/>
      <c r="OZW88" s="2"/>
      <c r="OZX88" s="2"/>
      <c r="OZY88" s="2"/>
      <c r="OZZ88" s="2"/>
      <c r="PAA88" s="2"/>
      <c r="PAB88" s="2"/>
      <c r="PAC88" s="2"/>
      <c r="PAD88" s="2"/>
      <c r="PAE88" s="2"/>
      <c r="PAF88" s="2"/>
      <c r="PAG88" s="2"/>
      <c r="PAH88" s="2"/>
      <c r="PAI88" s="2"/>
      <c r="PAJ88" s="2"/>
      <c r="PAK88" s="2"/>
      <c r="PAL88" s="2"/>
      <c r="PAM88" s="2"/>
      <c r="PAN88" s="2"/>
      <c r="PAO88" s="2"/>
      <c r="PAP88" s="2"/>
      <c r="PAQ88" s="2"/>
      <c r="PAR88" s="2"/>
      <c r="PAS88" s="2"/>
      <c r="PAT88" s="2"/>
      <c r="PAU88" s="2"/>
      <c r="PAV88" s="2"/>
      <c r="PAW88" s="2"/>
      <c r="PAX88" s="2"/>
      <c r="PAY88" s="2"/>
      <c r="PAZ88" s="2"/>
      <c r="PBA88" s="2"/>
      <c r="PBB88" s="2"/>
      <c r="PBC88" s="2"/>
      <c r="PBD88" s="2"/>
      <c r="PBE88" s="2"/>
      <c r="PBF88" s="2"/>
      <c r="PBG88" s="2"/>
      <c r="PBH88" s="2"/>
      <c r="PBI88" s="2"/>
      <c r="PBJ88" s="2"/>
      <c r="PBK88" s="2"/>
      <c r="PBL88" s="2"/>
      <c r="PBM88" s="2"/>
      <c r="PBN88" s="2"/>
      <c r="PBO88" s="2"/>
      <c r="PBP88" s="2"/>
      <c r="PBQ88" s="2"/>
      <c r="PBR88" s="2"/>
      <c r="PBS88" s="2"/>
      <c r="PBT88" s="2"/>
      <c r="PBU88" s="2"/>
      <c r="PBV88" s="2"/>
      <c r="PBW88" s="2"/>
      <c r="PBX88" s="2"/>
      <c r="PBY88" s="2"/>
      <c r="PBZ88" s="2"/>
      <c r="PCA88" s="2"/>
      <c r="PCB88" s="2"/>
      <c r="PCC88" s="2"/>
      <c r="PCD88" s="2"/>
      <c r="PCE88" s="2"/>
      <c r="PCF88" s="2"/>
      <c r="PCG88" s="2"/>
      <c r="PCH88" s="2"/>
      <c r="PCI88" s="2"/>
      <c r="PCJ88" s="2"/>
      <c r="PCK88" s="2"/>
      <c r="PCL88" s="2"/>
      <c r="PCM88" s="2"/>
      <c r="PCN88" s="2"/>
      <c r="PCO88" s="2"/>
      <c r="PCP88" s="2"/>
      <c r="PCQ88" s="2"/>
      <c r="PCR88" s="2"/>
      <c r="PCS88" s="2"/>
      <c r="PCT88" s="2"/>
      <c r="PCU88" s="2"/>
      <c r="PCV88" s="2"/>
      <c r="PCW88" s="2"/>
      <c r="PCX88" s="2"/>
      <c r="PCY88" s="2"/>
      <c r="PCZ88" s="2"/>
      <c r="PDA88" s="2"/>
      <c r="PDB88" s="2"/>
      <c r="PDC88" s="2"/>
      <c r="PDD88" s="2"/>
      <c r="PDE88" s="2"/>
      <c r="PDF88" s="2"/>
      <c r="PDG88" s="2"/>
      <c r="PDH88" s="2"/>
      <c r="PDI88" s="2"/>
      <c r="PDJ88" s="2"/>
      <c r="PDK88" s="2"/>
      <c r="PDL88" s="2"/>
      <c r="PDM88" s="2"/>
      <c r="PDN88" s="2"/>
      <c r="PDO88" s="2"/>
      <c r="PDP88" s="2"/>
      <c r="PDQ88" s="2"/>
      <c r="PDR88" s="2"/>
      <c r="PDS88" s="2"/>
      <c r="PDT88" s="2"/>
      <c r="PDU88" s="2"/>
      <c r="PDV88" s="2"/>
      <c r="PDW88" s="2"/>
      <c r="PDX88" s="2"/>
      <c r="PDY88" s="2"/>
      <c r="PDZ88" s="2"/>
      <c r="PEA88" s="2"/>
      <c r="PEB88" s="2"/>
      <c r="PEC88" s="2"/>
      <c r="PED88" s="2"/>
      <c r="PEE88" s="2"/>
      <c r="PEF88" s="2"/>
      <c r="PEG88" s="2"/>
      <c r="PEH88" s="2"/>
      <c r="PEI88" s="2"/>
      <c r="PEJ88" s="2"/>
      <c r="PEK88" s="2"/>
      <c r="PEL88" s="2"/>
      <c r="PEM88" s="2"/>
      <c r="PEN88" s="2"/>
      <c r="PEO88" s="2"/>
      <c r="PEP88" s="2"/>
      <c r="PEQ88" s="2"/>
      <c r="PER88" s="2"/>
      <c r="PES88" s="2"/>
      <c r="PET88" s="2"/>
      <c r="PEU88" s="2"/>
      <c r="PEV88" s="2"/>
      <c r="PEW88" s="2"/>
      <c r="PEX88" s="2"/>
      <c r="PEY88" s="2"/>
      <c r="PEZ88" s="2"/>
      <c r="PFA88" s="2"/>
      <c r="PFB88" s="2"/>
      <c r="PFC88" s="2"/>
      <c r="PFD88" s="2"/>
      <c r="PFE88" s="2"/>
      <c r="PFF88" s="2"/>
      <c r="PFG88" s="2"/>
      <c r="PFH88" s="2"/>
      <c r="PFI88" s="2"/>
      <c r="PFJ88" s="2"/>
      <c r="PFK88" s="2"/>
      <c r="PFL88" s="2"/>
      <c r="PFM88" s="2"/>
      <c r="PFN88" s="2"/>
      <c r="PFO88" s="2"/>
      <c r="PFP88" s="2"/>
      <c r="PFQ88" s="2"/>
      <c r="PFR88" s="2"/>
      <c r="PFS88" s="2"/>
      <c r="PFT88" s="2"/>
      <c r="PFU88" s="2"/>
      <c r="PFV88" s="2"/>
      <c r="PFW88" s="2"/>
      <c r="PFX88" s="2"/>
      <c r="PFY88" s="2"/>
      <c r="PFZ88" s="2"/>
      <c r="PGA88" s="2"/>
      <c r="PGB88" s="2"/>
      <c r="PGC88" s="2"/>
      <c r="PGD88" s="2"/>
      <c r="PGE88" s="2"/>
      <c r="PGF88" s="2"/>
      <c r="PGG88" s="2"/>
      <c r="PGH88" s="2"/>
      <c r="PGI88" s="2"/>
      <c r="PGJ88" s="2"/>
      <c r="PGK88" s="2"/>
      <c r="PGL88" s="2"/>
      <c r="PGM88" s="2"/>
      <c r="PGN88" s="2"/>
      <c r="PGO88" s="2"/>
      <c r="PGP88" s="2"/>
      <c r="PGQ88" s="2"/>
      <c r="PGR88" s="2"/>
      <c r="PGS88" s="2"/>
      <c r="PGT88" s="2"/>
      <c r="PGU88" s="2"/>
      <c r="PGV88" s="2"/>
      <c r="PGW88" s="2"/>
      <c r="PGX88" s="2"/>
      <c r="PGY88" s="2"/>
      <c r="PGZ88" s="2"/>
      <c r="PHA88" s="2"/>
      <c r="PHB88" s="2"/>
      <c r="PHC88" s="2"/>
      <c r="PHD88" s="2"/>
      <c r="PHE88" s="2"/>
      <c r="PHF88" s="2"/>
      <c r="PHG88" s="2"/>
      <c r="PHH88" s="2"/>
      <c r="PHI88" s="2"/>
      <c r="PHJ88" s="2"/>
      <c r="PHK88" s="2"/>
      <c r="PHL88" s="2"/>
      <c r="PHM88" s="2"/>
      <c r="PHN88" s="2"/>
      <c r="PHO88" s="2"/>
      <c r="PHP88" s="2"/>
      <c r="PHQ88" s="2"/>
      <c r="PHR88" s="2"/>
      <c r="PHS88" s="2"/>
      <c r="PHT88" s="2"/>
      <c r="PHU88" s="2"/>
      <c r="PHV88" s="2"/>
      <c r="PHW88" s="2"/>
      <c r="PHX88" s="2"/>
      <c r="PHY88" s="2"/>
      <c r="PHZ88" s="2"/>
      <c r="PIA88" s="2"/>
      <c r="PIB88" s="2"/>
      <c r="PIC88" s="2"/>
      <c r="PID88" s="2"/>
      <c r="PIE88" s="2"/>
      <c r="PIF88" s="2"/>
      <c r="PIG88" s="2"/>
      <c r="PIH88" s="2"/>
      <c r="PII88" s="2"/>
      <c r="PIJ88" s="2"/>
      <c r="PIK88" s="2"/>
      <c r="PIL88" s="2"/>
      <c r="PIM88" s="2"/>
      <c r="PIN88" s="2"/>
      <c r="PIO88" s="2"/>
      <c r="PIP88" s="2"/>
      <c r="PIQ88" s="2"/>
      <c r="PIR88" s="2"/>
      <c r="PIS88" s="2"/>
      <c r="PIT88" s="2"/>
      <c r="PIU88" s="2"/>
      <c r="PIV88" s="2"/>
      <c r="PIW88" s="2"/>
      <c r="PIX88" s="2"/>
      <c r="PIY88" s="2"/>
      <c r="PIZ88" s="2"/>
      <c r="PJA88" s="2"/>
      <c r="PJB88" s="2"/>
      <c r="PJC88" s="2"/>
      <c r="PJD88" s="2"/>
      <c r="PJE88" s="2"/>
      <c r="PJF88" s="2"/>
      <c r="PJG88" s="2"/>
      <c r="PJH88" s="2"/>
      <c r="PJI88" s="2"/>
      <c r="PJJ88" s="2"/>
      <c r="PJK88" s="2"/>
      <c r="PJL88" s="2"/>
      <c r="PJM88" s="2"/>
      <c r="PJN88" s="2"/>
      <c r="PJO88" s="2"/>
      <c r="PJP88" s="2"/>
      <c r="PJQ88" s="2"/>
      <c r="PJR88" s="2"/>
      <c r="PJS88" s="2"/>
      <c r="PJT88" s="2"/>
      <c r="PJU88" s="2"/>
      <c r="PJV88" s="2"/>
      <c r="PJW88" s="2"/>
      <c r="PJX88" s="2"/>
      <c r="PJY88" s="2"/>
      <c r="PJZ88" s="2"/>
      <c r="PKA88" s="2"/>
      <c r="PKB88" s="2"/>
      <c r="PKC88" s="2"/>
      <c r="PKD88" s="2"/>
      <c r="PKE88" s="2"/>
      <c r="PKF88" s="2"/>
      <c r="PKG88" s="2"/>
      <c r="PKH88" s="2"/>
      <c r="PKI88" s="2"/>
      <c r="PKJ88" s="2"/>
      <c r="PKK88" s="2"/>
      <c r="PKL88" s="2"/>
      <c r="PKM88" s="2"/>
      <c r="PKN88" s="2"/>
      <c r="PKO88" s="2"/>
      <c r="PKP88" s="2"/>
      <c r="PKQ88" s="2"/>
      <c r="PKR88" s="2"/>
      <c r="PKS88" s="2"/>
      <c r="PKT88" s="2"/>
      <c r="PKU88" s="2"/>
      <c r="PKV88" s="2"/>
      <c r="PKW88" s="2"/>
      <c r="PKX88" s="2"/>
      <c r="PKY88" s="2"/>
      <c r="PKZ88" s="2"/>
      <c r="PLA88" s="2"/>
      <c r="PLB88" s="2"/>
      <c r="PLC88" s="2"/>
      <c r="PLD88" s="2"/>
      <c r="PLE88" s="2"/>
      <c r="PLF88" s="2"/>
      <c r="PLG88" s="2"/>
      <c r="PLH88" s="2"/>
      <c r="PLI88" s="2"/>
      <c r="PLJ88" s="2"/>
      <c r="PLK88" s="2"/>
      <c r="PLL88" s="2"/>
      <c r="PLM88" s="2"/>
      <c r="PLN88" s="2"/>
      <c r="PLO88" s="2"/>
      <c r="PLP88" s="2"/>
      <c r="PLQ88" s="2"/>
      <c r="PLR88" s="2"/>
      <c r="PLS88" s="2"/>
      <c r="PLT88" s="2"/>
      <c r="PLU88" s="2"/>
      <c r="PLV88" s="2"/>
      <c r="PLW88" s="2"/>
      <c r="PLX88" s="2"/>
      <c r="PLY88" s="2"/>
      <c r="PLZ88" s="2"/>
      <c r="PMA88" s="2"/>
      <c r="PMB88" s="2"/>
      <c r="PMC88" s="2"/>
      <c r="PMD88" s="2"/>
      <c r="PME88" s="2"/>
      <c r="PMF88" s="2"/>
      <c r="PMG88" s="2"/>
      <c r="PMH88" s="2"/>
      <c r="PMI88" s="2"/>
      <c r="PMJ88" s="2"/>
      <c r="PMK88" s="2"/>
      <c r="PML88" s="2"/>
      <c r="PMM88" s="2"/>
      <c r="PMN88" s="2"/>
      <c r="PMO88" s="2"/>
      <c r="PMP88" s="2"/>
      <c r="PMQ88" s="2"/>
      <c r="PMR88" s="2"/>
      <c r="PMS88" s="2"/>
      <c r="PMT88" s="2"/>
      <c r="PMU88" s="2"/>
      <c r="PMV88" s="2"/>
      <c r="PMW88" s="2"/>
      <c r="PMX88" s="2"/>
      <c r="PMY88" s="2"/>
      <c r="PMZ88" s="2"/>
      <c r="PNA88" s="2"/>
      <c r="PNB88" s="2"/>
      <c r="PNC88" s="2"/>
      <c r="PND88" s="2"/>
      <c r="PNE88" s="2"/>
      <c r="PNF88" s="2"/>
      <c r="PNG88" s="2"/>
      <c r="PNH88" s="2"/>
      <c r="PNI88" s="2"/>
      <c r="PNJ88" s="2"/>
      <c r="PNK88" s="2"/>
      <c r="PNL88" s="2"/>
      <c r="PNM88" s="2"/>
      <c r="PNN88" s="2"/>
      <c r="PNO88" s="2"/>
      <c r="PNP88" s="2"/>
      <c r="PNQ88" s="2"/>
      <c r="PNR88" s="2"/>
      <c r="PNS88" s="2"/>
      <c r="PNT88" s="2"/>
      <c r="PNU88" s="2"/>
      <c r="PNV88" s="2"/>
      <c r="PNW88" s="2"/>
      <c r="PNX88" s="2"/>
      <c r="PNY88" s="2"/>
      <c r="PNZ88" s="2"/>
      <c r="POA88" s="2"/>
      <c r="POB88" s="2"/>
      <c r="POC88" s="2"/>
      <c r="POD88" s="2"/>
      <c r="POE88" s="2"/>
      <c r="POF88" s="2"/>
      <c r="POG88" s="2"/>
      <c r="POH88" s="2"/>
      <c r="POI88" s="2"/>
      <c r="POJ88" s="2"/>
      <c r="POK88" s="2"/>
      <c r="POL88" s="2"/>
      <c r="POM88" s="2"/>
      <c r="PON88" s="2"/>
      <c r="POO88" s="2"/>
      <c r="POP88" s="2"/>
      <c r="POQ88" s="2"/>
      <c r="POR88" s="2"/>
      <c r="POS88" s="2"/>
      <c r="POT88" s="2"/>
      <c r="POU88" s="2"/>
      <c r="POV88" s="2"/>
      <c r="POW88" s="2"/>
      <c r="POX88" s="2"/>
      <c r="POY88" s="2"/>
      <c r="POZ88" s="2"/>
      <c r="PPA88" s="2"/>
      <c r="PPB88" s="2"/>
      <c r="PPC88" s="2"/>
      <c r="PPD88" s="2"/>
      <c r="PPE88" s="2"/>
      <c r="PPF88" s="2"/>
      <c r="PPG88" s="2"/>
      <c r="PPH88" s="2"/>
      <c r="PPI88" s="2"/>
      <c r="PPJ88" s="2"/>
      <c r="PPK88" s="2"/>
      <c r="PPL88" s="2"/>
      <c r="PPM88" s="2"/>
      <c r="PPN88" s="2"/>
      <c r="PPO88" s="2"/>
      <c r="PPP88" s="2"/>
      <c r="PPQ88" s="2"/>
      <c r="PPR88" s="2"/>
      <c r="PPS88" s="2"/>
      <c r="PPT88" s="2"/>
      <c r="PPU88" s="2"/>
      <c r="PPV88" s="2"/>
      <c r="PPW88" s="2"/>
      <c r="PPX88" s="2"/>
      <c r="PPY88" s="2"/>
      <c r="PPZ88" s="2"/>
      <c r="PQA88" s="2"/>
      <c r="PQB88" s="2"/>
      <c r="PQC88" s="2"/>
      <c r="PQD88" s="2"/>
      <c r="PQE88" s="2"/>
      <c r="PQF88" s="2"/>
      <c r="PQG88" s="2"/>
      <c r="PQH88" s="2"/>
      <c r="PQI88" s="2"/>
      <c r="PQJ88" s="2"/>
      <c r="PQK88" s="2"/>
      <c r="PQL88" s="2"/>
      <c r="PQM88" s="2"/>
      <c r="PQN88" s="2"/>
      <c r="PQO88" s="2"/>
      <c r="PQP88" s="2"/>
      <c r="PQQ88" s="2"/>
      <c r="PQR88" s="2"/>
      <c r="PQS88" s="2"/>
      <c r="PQT88" s="2"/>
      <c r="PQU88" s="2"/>
      <c r="PQV88" s="2"/>
      <c r="PQW88" s="2"/>
      <c r="PQX88" s="2"/>
      <c r="PQY88" s="2"/>
      <c r="PQZ88" s="2"/>
      <c r="PRA88" s="2"/>
      <c r="PRB88" s="2"/>
      <c r="PRC88" s="2"/>
      <c r="PRD88" s="2"/>
      <c r="PRE88" s="2"/>
      <c r="PRF88" s="2"/>
      <c r="PRG88" s="2"/>
      <c r="PRH88" s="2"/>
      <c r="PRI88" s="2"/>
      <c r="PRJ88" s="2"/>
      <c r="PRK88" s="2"/>
      <c r="PRL88" s="2"/>
      <c r="PRM88" s="2"/>
      <c r="PRN88" s="2"/>
      <c r="PRO88" s="2"/>
      <c r="PRP88" s="2"/>
      <c r="PRQ88" s="2"/>
      <c r="PRR88" s="2"/>
      <c r="PRS88" s="2"/>
      <c r="PRT88" s="2"/>
      <c r="PRU88" s="2"/>
      <c r="PRV88" s="2"/>
      <c r="PRW88" s="2"/>
      <c r="PRX88" s="2"/>
      <c r="PRY88" s="2"/>
      <c r="PRZ88" s="2"/>
      <c r="PSA88" s="2"/>
      <c r="PSB88" s="2"/>
      <c r="PSC88" s="2"/>
      <c r="PSD88" s="2"/>
      <c r="PSE88" s="2"/>
      <c r="PSF88" s="2"/>
      <c r="PSG88" s="2"/>
      <c r="PSH88" s="2"/>
      <c r="PSI88" s="2"/>
      <c r="PSJ88" s="2"/>
      <c r="PSK88" s="2"/>
      <c r="PSL88" s="2"/>
      <c r="PSM88" s="2"/>
      <c r="PSN88" s="2"/>
      <c r="PSO88" s="2"/>
      <c r="PSP88" s="2"/>
      <c r="PSQ88" s="2"/>
      <c r="PSR88" s="2"/>
      <c r="PSS88" s="2"/>
      <c r="PST88" s="2"/>
      <c r="PSU88" s="2"/>
      <c r="PSV88" s="2"/>
      <c r="PSW88" s="2"/>
      <c r="PSX88" s="2"/>
      <c r="PSY88" s="2"/>
      <c r="PSZ88" s="2"/>
      <c r="PTA88" s="2"/>
      <c r="PTB88" s="2"/>
      <c r="PTC88" s="2"/>
      <c r="PTD88" s="2"/>
      <c r="PTE88" s="2"/>
      <c r="PTF88" s="2"/>
      <c r="PTG88" s="2"/>
      <c r="PTH88" s="2"/>
      <c r="PTI88" s="2"/>
      <c r="PTJ88" s="2"/>
      <c r="PTK88" s="2"/>
      <c r="PTL88" s="2"/>
      <c r="PTM88" s="2"/>
      <c r="PTN88" s="2"/>
      <c r="PTO88" s="2"/>
      <c r="PTP88" s="2"/>
      <c r="PTQ88" s="2"/>
      <c r="PTR88" s="2"/>
      <c r="PTS88" s="2"/>
      <c r="PTT88" s="2"/>
      <c r="PTU88" s="2"/>
      <c r="PTV88" s="2"/>
      <c r="PTW88" s="2"/>
      <c r="PTX88" s="2"/>
      <c r="PTY88" s="2"/>
      <c r="PTZ88" s="2"/>
      <c r="PUA88" s="2"/>
      <c r="PUB88" s="2"/>
      <c r="PUC88" s="2"/>
      <c r="PUD88" s="2"/>
      <c r="PUE88" s="2"/>
      <c r="PUF88" s="2"/>
      <c r="PUG88" s="2"/>
      <c r="PUH88" s="2"/>
      <c r="PUI88" s="2"/>
      <c r="PUJ88" s="2"/>
      <c r="PUK88" s="2"/>
      <c r="PUL88" s="2"/>
      <c r="PUM88" s="2"/>
      <c r="PUN88" s="2"/>
      <c r="PUO88" s="2"/>
      <c r="PUP88" s="2"/>
      <c r="PUQ88" s="2"/>
      <c r="PUR88" s="2"/>
      <c r="PUS88" s="2"/>
      <c r="PUT88" s="2"/>
      <c r="PUU88" s="2"/>
      <c r="PUV88" s="2"/>
      <c r="PUW88" s="2"/>
      <c r="PUX88" s="2"/>
      <c r="PUY88" s="2"/>
      <c r="PUZ88" s="2"/>
      <c r="PVA88" s="2"/>
      <c r="PVB88" s="2"/>
      <c r="PVC88" s="2"/>
      <c r="PVD88" s="2"/>
      <c r="PVE88" s="2"/>
      <c r="PVF88" s="2"/>
      <c r="PVG88" s="2"/>
      <c r="PVH88" s="2"/>
      <c r="PVI88" s="2"/>
      <c r="PVJ88" s="2"/>
      <c r="PVK88" s="2"/>
      <c r="PVL88" s="2"/>
      <c r="PVM88" s="2"/>
      <c r="PVN88" s="2"/>
      <c r="PVO88" s="2"/>
      <c r="PVP88" s="2"/>
      <c r="PVQ88" s="2"/>
      <c r="PVR88" s="2"/>
      <c r="PVS88" s="2"/>
      <c r="PVT88" s="2"/>
      <c r="PVU88" s="2"/>
      <c r="PVV88" s="2"/>
      <c r="PVW88" s="2"/>
      <c r="PVX88" s="2"/>
      <c r="PVY88" s="2"/>
      <c r="PVZ88" s="2"/>
      <c r="PWA88" s="2"/>
      <c r="PWB88" s="2"/>
      <c r="PWC88" s="2"/>
      <c r="PWD88" s="2"/>
      <c r="PWE88" s="2"/>
      <c r="PWF88" s="2"/>
      <c r="PWG88" s="2"/>
      <c r="PWH88" s="2"/>
      <c r="PWI88" s="2"/>
      <c r="PWJ88" s="2"/>
      <c r="PWK88" s="2"/>
      <c r="PWL88" s="2"/>
      <c r="PWM88" s="2"/>
      <c r="PWN88" s="2"/>
      <c r="PWO88" s="2"/>
      <c r="PWP88" s="2"/>
      <c r="PWQ88" s="2"/>
      <c r="PWR88" s="2"/>
      <c r="PWS88" s="2"/>
      <c r="PWT88" s="2"/>
      <c r="PWU88" s="2"/>
      <c r="PWV88" s="2"/>
      <c r="PWW88" s="2"/>
      <c r="PWX88" s="2"/>
      <c r="PWY88" s="2"/>
      <c r="PWZ88" s="2"/>
      <c r="PXA88" s="2"/>
      <c r="PXB88" s="2"/>
      <c r="PXC88" s="2"/>
      <c r="PXD88" s="2"/>
      <c r="PXE88" s="2"/>
      <c r="PXF88" s="2"/>
      <c r="PXG88" s="2"/>
      <c r="PXH88" s="2"/>
      <c r="PXI88" s="2"/>
      <c r="PXJ88" s="2"/>
      <c r="PXK88" s="2"/>
      <c r="PXL88" s="2"/>
      <c r="PXM88" s="2"/>
      <c r="PXN88" s="2"/>
      <c r="PXO88" s="2"/>
      <c r="PXP88" s="2"/>
      <c r="PXQ88" s="2"/>
      <c r="PXR88" s="2"/>
      <c r="PXS88" s="2"/>
      <c r="PXT88" s="2"/>
      <c r="PXU88" s="2"/>
      <c r="PXV88" s="2"/>
      <c r="PXW88" s="2"/>
      <c r="PXX88" s="2"/>
      <c r="PXY88" s="2"/>
      <c r="PXZ88" s="2"/>
      <c r="PYA88" s="2"/>
      <c r="PYB88" s="2"/>
      <c r="PYC88" s="2"/>
      <c r="PYD88" s="2"/>
      <c r="PYE88" s="2"/>
      <c r="PYF88" s="2"/>
      <c r="PYG88" s="2"/>
      <c r="PYH88" s="2"/>
      <c r="PYI88" s="2"/>
      <c r="PYJ88" s="2"/>
      <c r="PYK88" s="2"/>
      <c r="PYL88" s="2"/>
      <c r="PYM88" s="2"/>
      <c r="PYN88" s="2"/>
      <c r="PYO88" s="2"/>
      <c r="PYP88" s="2"/>
      <c r="PYQ88" s="2"/>
      <c r="PYR88" s="2"/>
      <c r="PYS88" s="2"/>
      <c r="PYT88" s="2"/>
      <c r="PYU88" s="2"/>
      <c r="PYV88" s="2"/>
      <c r="PYW88" s="2"/>
      <c r="PYX88" s="2"/>
      <c r="PYY88" s="2"/>
      <c r="PYZ88" s="2"/>
      <c r="PZA88" s="2"/>
      <c r="PZB88" s="2"/>
      <c r="PZC88" s="2"/>
      <c r="PZD88" s="2"/>
      <c r="PZE88" s="2"/>
      <c r="PZF88" s="2"/>
      <c r="PZG88" s="2"/>
      <c r="PZH88" s="2"/>
      <c r="PZI88" s="2"/>
      <c r="PZJ88" s="2"/>
      <c r="PZK88" s="2"/>
      <c r="PZL88" s="2"/>
      <c r="PZM88" s="2"/>
      <c r="PZN88" s="2"/>
      <c r="PZO88" s="2"/>
      <c r="PZP88" s="2"/>
      <c r="PZQ88" s="2"/>
      <c r="PZR88" s="2"/>
      <c r="PZS88" s="2"/>
      <c r="PZT88" s="2"/>
      <c r="PZU88" s="2"/>
      <c r="PZV88" s="2"/>
      <c r="PZW88" s="2"/>
      <c r="PZX88" s="2"/>
      <c r="PZY88" s="2"/>
      <c r="PZZ88" s="2"/>
      <c r="QAA88" s="2"/>
      <c r="QAB88" s="2"/>
      <c r="QAC88" s="2"/>
      <c r="QAD88" s="2"/>
      <c r="QAE88" s="2"/>
      <c r="QAF88" s="2"/>
      <c r="QAG88" s="2"/>
      <c r="QAH88" s="2"/>
      <c r="QAI88" s="2"/>
      <c r="QAJ88" s="2"/>
      <c r="QAK88" s="2"/>
      <c r="QAL88" s="2"/>
      <c r="QAM88" s="2"/>
      <c r="QAN88" s="2"/>
      <c r="QAO88" s="2"/>
      <c r="QAP88" s="2"/>
      <c r="QAQ88" s="2"/>
      <c r="QAR88" s="2"/>
      <c r="QAS88" s="2"/>
      <c r="QAT88" s="2"/>
      <c r="QAU88" s="2"/>
      <c r="QAV88" s="2"/>
      <c r="QAW88" s="2"/>
      <c r="QAX88" s="2"/>
      <c r="QAY88" s="2"/>
      <c r="QAZ88" s="2"/>
      <c r="QBA88" s="2"/>
      <c r="QBB88" s="2"/>
      <c r="QBC88" s="2"/>
      <c r="QBD88" s="2"/>
      <c r="QBE88" s="2"/>
      <c r="QBF88" s="2"/>
      <c r="QBG88" s="2"/>
      <c r="QBH88" s="2"/>
      <c r="QBI88" s="2"/>
      <c r="QBJ88" s="2"/>
      <c r="QBK88" s="2"/>
      <c r="QBL88" s="2"/>
      <c r="QBM88" s="2"/>
      <c r="QBN88" s="2"/>
      <c r="QBO88" s="2"/>
      <c r="QBP88" s="2"/>
      <c r="QBQ88" s="2"/>
      <c r="QBR88" s="2"/>
      <c r="QBS88" s="2"/>
      <c r="QBT88" s="2"/>
      <c r="QBU88" s="2"/>
      <c r="QBV88" s="2"/>
      <c r="QBW88" s="2"/>
      <c r="QBX88" s="2"/>
      <c r="QBY88" s="2"/>
      <c r="QBZ88" s="2"/>
      <c r="QCA88" s="2"/>
      <c r="QCB88" s="2"/>
      <c r="QCC88" s="2"/>
      <c r="QCD88" s="2"/>
      <c r="QCE88" s="2"/>
      <c r="QCF88" s="2"/>
      <c r="QCG88" s="2"/>
      <c r="QCH88" s="2"/>
      <c r="QCI88" s="2"/>
      <c r="QCJ88" s="2"/>
      <c r="QCK88" s="2"/>
      <c r="QCL88" s="2"/>
      <c r="QCM88" s="2"/>
      <c r="QCN88" s="2"/>
      <c r="QCO88" s="2"/>
      <c r="QCP88" s="2"/>
      <c r="QCQ88" s="2"/>
      <c r="QCR88" s="2"/>
      <c r="QCS88" s="2"/>
      <c r="QCT88" s="2"/>
      <c r="QCU88" s="2"/>
      <c r="QCV88" s="2"/>
      <c r="QCW88" s="2"/>
      <c r="QCX88" s="2"/>
      <c r="QCY88" s="2"/>
      <c r="QCZ88" s="2"/>
      <c r="QDA88" s="2"/>
      <c r="QDB88" s="2"/>
      <c r="QDC88" s="2"/>
      <c r="QDD88" s="2"/>
      <c r="QDE88" s="2"/>
      <c r="QDF88" s="2"/>
      <c r="QDG88" s="2"/>
      <c r="QDH88" s="2"/>
      <c r="QDI88" s="2"/>
      <c r="QDJ88" s="2"/>
      <c r="QDK88" s="2"/>
      <c r="QDL88" s="2"/>
      <c r="QDM88" s="2"/>
      <c r="QDN88" s="2"/>
      <c r="QDO88" s="2"/>
      <c r="QDP88" s="2"/>
      <c r="QDQ88" s="2"/>
      <c r="QDR88" s="2"/>
      <c r="QDS88" s="2"/>
      <c r="QDT88" s="2"/>
      <c r="QDU88" s="2"/>
      <c r="QDV88" s="2"/>
      <c r="QDW88" s="2"/>
      <c r="QDX88" s="2"/>
      <c r="QDY88" s="2"/>
      <c r="QDZ88" s="2"/>
      <c r="QEA88" s="2"/>
      <c r="QEB88" s="2"/>
      <c r="QEC88" s="2"/>
      <c r="QED88" s="2"/>
      <c r="QEE88" s="2"/>
      <c r="QEF88" s="2"/>
      <c r="QEG88" s="2"/>
      <c r="QEH88" s="2"/>
      <c r="QEI88" s="2"/>
      <c r="QEJ88" s="2"/>
      <c r="QEK88" s="2"/>
      <c r="QEL88" s="2"/>
      <c r="QEM88" s="2"/>
      <c r="QEN88" s="2"/>
      <c r="QEO88" s="2"/>
      <c r="QEP88" s="2"/>
      <c r="QEQ88" s="2"/>
      <c r="QER88" s="2"/>
      <c r="QES88" s="2"/>
      <c r="QET88" s="2"/>
      <c r="QEU88" s="2"/>
      <c r="QEV88" s="2"/>
      <c r="QEW88" s="2"/>
      <c r="QEX88" s="2"/>
      <c r="QEY88" s="2"/>
      <c r="QEZ88" s="2"/>
      <c r="QFA88" s="2"/>
      <c r="QFB88" s="2"/>
      <c r="QFC88" s="2"/>
      <c r="QFD88" s="2"/>
      <c r="QFE88" s="2"/>
      <c r="QFF88" s="2"/>
      <c r="QFG88" s="2"/>
      <c r="QFH88" s="2"/>
      <c r="QFI88" s="2"/>
      <c r="QFJ88" s="2"/>
      <c r="QFK88" s="2"/>
      <c r="QFL88" s="2"/>
      <c r="QFM88" s="2"/>
      <c r="QFN88" s="2"/>
      <c r="QFO88" s="2"/>
      <c r="QFP88" s="2"/>
      <c r="QFQ88" s="2"/>
      <c r="QFR88" s="2"/>
      <c r="QFS88" s="2"/>
      <c r="QFT88" s="2"/>
      <c r="QFU88" s="2"/>
      <c r="QFV88" s="2"/>
      <c r="QFW88" s="2"/>
      <c r="QFX88" s="2"/>
      <c r="QFY88" s="2"/>
      <c r="QFZ88" s="2"/>
      <c r="QGA88" s="2"/>
      <c r="QGB88" s="2"/>
      <c r="QGC88" s="2"/>
      <c r="QGD88" s="2"/>
      <c r="QGE88" s="2"/>
      <c r="QGF88" s="2"/>
      <c r="QGG88" s="2"/>
      <c r="QGH88" s="2"/>
      <c r="QGI88" s="2"/>
      <c r="QGJ88" s="2"/>
      <c r="QGK88" s="2"/>
      <c r="QGL88" s="2"/>
      <c r="QGM88" s="2"/>
      <c r="QGN88" s="2"/>
      <c r="QGO88" s="2"/>
      <c r="QGP88" s="2"/>
      <c r="QGQ88" s="2"/>
      <c r="QGR88" s="2"/>
      <c r="QGS88" s="2"/>
      <c r="QGT88" s="2"/>
      <c r="QGU88" s="2"/>
      <c r="QGV88" s="2"/>
      <c r="QGW88" s="2"/>
      <c r="QGX88" s="2"/>
      <c r="QGY88" s="2"/>
      <c r="QGZ88" s="2"/>
      <c r="QHA88" s="2"/>
      <c r="QHB88" s="2"/>
      <c r="QHC88" s="2"/>
      <c r="QHD88" s="2"/>
      <c r="QHE88" s="2"/>
      <c r="QHF88" s="2"/>
      <c r="QHG88" s="2"/>
      <c r="QHH88" s="2"/>
      <c r="QHI88" s="2"/>
      <c r="QHJ88" s="2"/>
      <c r="QHK88" s="2"/>
      <c r="QHL88" s="2"/>
      <c r="QHM88" s="2"/>
      <c r="QHN88" s="2"/>
      <c r="QHO88" s="2"/>
      <c r="QHP88" s="2"/>
      <c r="QHQ88" s="2"/>
      <c r="QHR88" s="2"/>
      <c r="QHS88" s="2"/>
      <c r="QHT88" s="2"/>
      <c r="QHU88" s="2"/>
      <c r="QHV88" s="2"/>
      <c r="QHW88" s="2"/>
      <c r="QHX88" s="2"/>
      <c r="QHY88" s="2"/>
      <c r="QHZ88" s="2"/>
      <c r="QIA88" s="2"/>
      <c r="QIB88" s="2"/>
      <c r="QIC88" s="2"/>
      <c r="QID88" s="2"/>
      <c r="QIE88" s="2"/>
      <c r="QIF88" s="2"/>
      <c r="QIG88" s="2"/>
      <c r="QIH88" s="2"/>
      <c r="QII88" s="2"/>
      <c r="QIJ88" s="2"/>
      <c r="QIK88" s="2"/>
      <c r="QIL88" s="2"/>
      <c r="QIM88" s="2"/>
      <c r="QIN88" s="2"/>
      <c r="QIO88" s="2"/>
      <c r="QIP88" s="2"/>
      <c r="QIQ88" s="2"/>
      <c r="QIR88" s="2"/>
      <c r="QIS88" s="2"/>
      <c r="QIT88" s="2"/>
      <c r="QIU88" s="2"/>
      <c r="QIV88" s="2"/>
      <c r="QIW88" s="2"/>
      <c r="QIX88" s="2"/>
      <c r="QIY88" s="2"/>
      <c r="QIZ88" s="2"/>
      <c r="QJA88" s="2"/>
      <c r="QJB88" s="2"/>
      <c r="QJC88" s="2"/>
      <c r="QJD88" s="2"/>
      <c r="QJE88" s="2"/>
      <c r="QJF88" s="2"/>
      <c r="QJG88" s="2"/>
      <c r="QJH88" s="2"/>
      <c r="QJI88" s="2"/>
      <c r="QJJ88" s="2"/>
      <c r="QJK88" s="2"/>
      <c r="QJL88" s="2"/>
      <c r="QJM88" s="2"/>
      <c r="QJN88" s="2"/>
      <c r="QJO88" s="2"/>
      <c r="QJP88" s="2"/>
      <c r="QJQ88" s="2"/>
      <c r="QJR88" s="2"/>
      <c r="QJS88" s="2"/>
      <c r="QJT88" s="2"/>
      <c r="QJU88" s="2"/>
      <c r="QJV88" s="2"/>
      <c r="QJW88" s="2"/>
      <c r="QJX88" s="2"/>
      <c r="QJY88" s="2"/>
      <c r="QJZ88" s="2"/>
      <c r="QKA88" s="2"/>
      <c r="QKB88" s="2"/>
      <c r="QKC88" s="2"/>
      <c r="QKD88" s="2"/>
      <c r="QKE88" s="2"/>
      <c r="QKF88" s="2"/>
      <c r="QKG88" s="2"/>
      <c r="QKH88" s="2"/>
      <c r="QKI88" s="2"/>
      <c r="QKJ88" s="2"/>
      <c r="QKK88" s="2"/>
      <c r="QKL88" s="2"/>
      <c r="QKM88" s="2"/>
      <c r="QKN88" s="2"/>
      <c r="QKO88" s="2"/>
      <c r="QKP88" s="2"/>
      <c r="QKQ88" s="2"/>
      <c r="QKR88" s="2"/>
      <c r="QKS88" s="2"/>
      <c r="QKT88" s="2"/>
      <c r="QKU88" s="2"/>
      <c r="QKV88" s="2"/>
      <c r="QKW88" s="2"/>
      <c r="QKX88" s="2"/>
      <c r="QKY88" s="2"/>
      <c r="QKZ88" s="2"/>
      <c r="QLA88" s="2"/>
      <c r="QLB88" s="2"/>
      <c r="QLC88" s="2"/>
      <c r="QLD88" s="2"/>
      <c r="QLE88" s="2"/>
      <c r="QLF88" s="2"/>
      <c r="QLG88" s="2"/>
      <c r="QLH88" s="2"/>
      <c r="QLI88" s="2"/>
      <c r="QLJ88" s="2"/>
      <c r="QLK88" s="2"/>
      <c r="QLL88" s="2"/>
      <c r="QLM88" s="2"/>
      <c r="QLN88" s="2"/>
      <c r="QLO88" s="2"/>
      <c r="QLP88" s="2"/>
      <c r="QLQ88" s="2"/>
      <c r="QLR88" s="2"/>
      <c r="QLS88" s="2"/>
      <c r="QLT88" s="2"/>
      <c r="QLU88" s="2"/>
      <c r="QLV88" s="2"/>
      <c r="QLW88" s="2"/>
      <c r="QLX88" s="2"/>
      <c r="QLY88" s="2"/>
      <c r="QLZ88" s="2"/>
      <c r="QMA88" s="2"/>
      <c r="QMB88" s="2"/>
      <c r="QMC88" s="2"/>
      <c r="QMD88" s="2"/>
      <c r="QME88" s="2"/>
      <c r="QMF88" s="2"/>
      <c r="QMG88" s="2"/>
      <c r="QMH88" s="2"/>
      <c r="QMI88" s="2"/>
      <c r="QMJ88" s="2"/>
      <c r="QMK88" s="2"/>
      <c r="QML88" s="2"/>
      <c r="QMM88" s="2"/>
      <c r="QMN88" s="2"/>
      <c r="QMO88" s="2"/>
      <c r="QMP88" s="2"/>
      <c r="QMQ88" s="2"/>
      <c r="QMR88" s="2"/>
      <c r="QMS88" s="2"/>
      <c r="QMT88" s="2"/>
      <c r="QMU88" s="2"/>
      <c r="QMV88" s="2"/>
      <c r="QMW88" s="2"/>
      <c r="QMX88" s="2"/>
      <c r="QMY88" s="2"/>
      <c r="QMZ88" s="2"/>
      <c r="QNA88" s="2"/>
      <c r="QNB88" s="2"/>
      <c r="QNC88" s="2"/>
      <c r="QND88" s="2"/>
      <c r="QNE88" s="2"/>
      <c r="QNF88" s="2"/>
      <c r="QNG88" s="2"/>
      <c r="QNH88" s="2"/>
      <c r="QNI88" s="2"/>
      <c r="QNJ88" s="2"/>
      <c r="QNK88" s="2"/>
      <c r="QNL88" s="2"/>
      <c r="QNM88" s="2"/>
      <c r="QNN88" s="2"/>
      <c r="QNO88" s="2"/>
      <c r="QNP88" s="2"/>
      <c r="QNQ88" s="2"/>
      <c r="QNR88" s="2"/>
      <c r="QNS88" s="2"/>
      <c r="QNT88" s="2"/>
      <c r="QNU88" s="2"/>
      <c r="QNV88" s="2"/>
      <c r="QNW88" s="2"/>
      <c r="QNX88" s="2"/>
      <c r="QNY88" s="2"/>
      <c r="QNZ88" s="2"/>
      <c r="QOA88" s="2"/>
      <c r="QOB88" s="2"/>
      <c r="QOC88" s="2"/>
      <c r="QOD88" s="2"/>
      <c r="QOE88" s="2"/>
      <c r="QOF88" s="2"/>
      <c r="QOG88" s="2"/>
      <c r="QOH88" s="2"/>
      <c r="QOI88" s="2"/>
      <c r="QOJ88" s="2"/>
      <c r="QOK88" s="2"/>
      <c r="QOL88" s="2"/>
      <c r="QOM88" s="2"/>
      <c r="QON88" s="2"/>
      <c r="QOO88" s="2"/>
      <c r="QOP88" s="2"/>
      <c r="QOQ88" s="2"/>
      <c r="QOR88" s="2"/>
      <c r="QOS88" s="2"/>
      <c r="QOT88" s="2"/>
      <c r="QOU88" s="2"/>
      <c r="QOV88" s="2"/>
      <c r="QOW88" s="2"/>
      <c r="QOX88" s="2"/>
      <c r="QOY88" s="2"/>
      <c r="QOZ88" s="2"/>
      <c r="QPA88" s="2"/>
      <c r="QPB88" s="2"/>
      <c r="QPC88" s="2"/>
      <c r="QPD88" s="2"/>
      <c r="QPE88" s="2"/>
      <c r="QPF88" s="2"/>
      <c r="QPG88" s="2"/>
      <c r="QPH88" s="2"/>
      <c r="QPI88" s="2"/>
      <c r="QPJ88" s="2"/>
      <c r="QPK88" s="2"/>
      <c r="QPL88" s="2"/>
      <c r="QPM88" s="2"/>
      <c r="QPN88" s="2"/>
      <c r="QPO88" s="2"/>
      <c r="QPP88" s="2"/>
      <c r="QPQ88" s="2"/>
      <c r="QPR88" s="2"/>
      <c r="QPS88" s="2"/>
      <c r="QPT88" s="2"/>
      <c r="QPU88" s="2"/>
      <c r="QPV88" s="2"/>
      <c r="QPW88" s="2"/>
      <c r="QPX88" s="2"/>
      <c r="QPY88" s="2"/>
      <c r="QPZ88" s="2"/>
      <c r="QQA88" s="2"/>
      <c r="QQB88" s="2"/>
      <c r="QQC88" s="2"/>
      <c r="QQD88" s="2"/>
      <c r="QQE88" s="2"/>
      <c r="QQF88" s="2"/>
      <c r="QQG88" s="2"/>
      <c r="QQH88" s="2"/>
      <c r="QQI88" s="2"/>
      <c r="QQJ88" s="2"/>
      <c r="QQK88" s="2"/>
      <c r="QQL88" s="2"/>
      <c r="QQM88" s="2"/>
      <c r="QQN88" s="2"/>
      <c r="QQO88" s="2"/>
      <c r="QQP88" s="2"/>
      <c r="QQQ88" s="2"/>
      <c r="QQR88" s="2"/>
      <c r="QQS88" s="2"/>
      <c r="QQT88" s="2"/>
      <c r="QQU88" s="2"/>
      <c r="QQV88" s="2"/>
      <c r="QQW88" s="2"/>
      <c r="QQX88" s="2"/>
      <c r="QQY88" s="2"/>
      <c r="QQZ88" s="2"/>
      <c r="QRA88" s="2"/>
      <c r="QRB88" s="2"/>
      <c r="QRC88" s="2"/>
      <c r="QRD88" s="2"/>
      <c r="QRE88" s="2"/>
      <c r="QRF88" s="2"/>
      <c r="QRG88" s="2"/>
      <c r="QRH88" s="2"/>
      <c r="QRI88" s="2"/>
      <c r="QRJ88" s="2"/>
      <c r="QRK88" s="2"/>
      <c r="QRL88" s="2"/>
      <c r="QRM88" s="2"/>
      <c r="QRN88" s="2"/>
      <c r="QRO88" s="2"/>
      <c r="QRP88" s="2"/>
      <c r="QRQ88" s="2"/>
      <c r="QRR88" s="2"/>
      <c r="QRS88" s="2"/>
      <c r="QRT88" s="2"/>
      <c r="QRU88" s="2"/>
      <c r="QRV88" s="2"/>
      <c r="QRW88" s="2"/>
      <c r="QRX88" s="2"/>
      <c r="QRY88" s="2"/>
      <c r="QRZ88" s="2"/>
      <c r="QSA88" s="2"/>
      <c r="QSB88" s="2"/>
      <c r="QSC88" s="2"/>
      <c r="QSD88" s="2"/>
      <c r="QSE88" s="2"/>
      <c r="QSF88" s="2"/>
      <c r="QSG88" s="2"/>
      <c r="QSH88" s="2"/>
      <c r="QSI88" s="2"/>
      <c r="QSJ88" s="2"/>
      <c r="QSK88" s="2"/>
      <c r="QSL88" s="2"/>
      <c r="QSM88" s="2"/>
      <c r="QSN88" s="2"/>
      <c r="QSO88" s="2"/>
      <c r="QSP88" s="2"/>
      <c r="QSQ88" s="2"/>
      <c r="QSR88" s="2"/>
      <c r="QSS88" s="2"/>
      <c r="QST88" s="2"/>
      <c r="QSU88" s="2"/>
      <c r="QSV88" s="2"/>
      <c r="QSW88" s="2"/>
      <c r="QSX88" s="2"/>
      <c r="QSY88" s="2"/>
      <c r="QSZ88" s="2"/>
      <c r="QTA88" s="2"/>
      <c r="QTB88" s="2"/>
      <c r="QTC88" s="2"/>
      <c r="QTD88" s="2"/>
      <c r="QTE88" s="2"/>
      <c r="QTF88" s="2"/>
      <c r="QTG88" s="2"/>
      <c r="QTH88" s="2"/>
      <c r="QTI88" s="2"/>
      <c r="QTJ88" s="2"/>
      <c r="QTK88" s="2"/>
      <c r="QTL88" s="2"/>
      <c r="QTM88" s="2"/>
      <c r="QTN88" s="2"/>
      <c r="QTO88" s="2"/>
      <c r="QTP88" s="2"/>
      <c r="QTQ88" s="2"/>
      <c r="QTR88" s="2"/>
      <c r="QTS88" s="2"/>
      <c r="QTT88" s="2"/>
      <c r="QTU88" s="2"/>
      <c r="QTV88" s="2"/>
      <c r="QTW88" s="2"/>
      <c r="QTX88" s="2"/>
      <c r="QTY88" s="2"/>
      <c r="QTZ88" s="2"/>
      <c r="QUA88" s="2"/>
      <c r="QUB88" s="2"/>
      <c r="QUC88" s="2"/>
      <c r="QUD88" s="2"/>
      <c r="QUE88" s="2"/>
      <c r="QUF88" s="2"/>
      <c r="QUG88" s="2"/>
      <c r="QUH88" s="2"/>
      <c r="QUI88" s="2"/>
      <c r="QUJ88" s="2"/>
      <c r="QUK88" s="2"/>
      <c r="QUL88" s="2"/>
      <c r="QUM88" s="2"/>
      <c r="QUN88" s="2"/>
      <c r="QUO88" s="2"/>
      <c r="QUP88" s="2"/>
      <c r="QUQ88" s="2"/>
      <c r="QUR88" s="2"/>
      <c r="QUS88" s="2"/>
      <c r="QUT88" s="2"/>
      <c r="QUU88" s="2"/>
      <c r="QUV88" s="2"/>
      <c r="QUW88" s="2"/>
      <c r="QUX88" s="2"/>
      <c r="QUY88" s="2"/>
      <c r="QUZ88" s="2"/>
      <c r="QVA88" s="2"/>
      <c r="QVB88" s="2"/>
      <c r="QVC88" s="2"/>
      <c r="QVD88" s="2"/>
      <c r="QVE88" s="2"/>
      <c r="QVF88" s="2"/>
      <c r="QVG88" s="2"/>
      <c r="QVH88" s="2"/>
      <c r="QVI88" s="2"/>
      <c r="QVJ88" s="2"/>
      <c r="QVK88" s="2"/>
      <c r="QVL88" s="2"/>
      <c r="QVM88" s="2"/>
      <c r="QVN88" s="2"/>
      <c r="QVO88" s="2"/>
      <c r="QVP88" s="2"/>
      <c r="QVQ88" s="2"/>
      <c r="QVR88" s="2"/>
      <c r="QVS88" s="2"/>
      <c r="QVT88" s="2"/>
      <c r="QVU88" s="2"/>
      <c r="QVV88" s="2"/>
      <c r="QVW88" s="2"/>
      <c r="QVX88" s="2"/>
      <c r="QVY88" s="2"/>
      <c r="QVZ88" s="2"/>
      <c r="QWA88" s="2"/>
      <c r="QWB88" s="2"/>
      <c r="QWC88" s="2"/>
      <c r="QWD88" s="2"/>
      <c r="QWE88" s="2"/>
      <c r="QWF88" s="2"/>
      <c r="QWG88" s="2"/>
      <c r="QWH88" s="2"/>
      <c r="QWI88" s="2"/>
      <c r="QWJ88" s="2"/>
      <c r="QWK88" s="2"/>
      <c r="QWL88" s="2"/>
      <c r="QWM88" s="2"/>
      <c r="QWN88" s="2"/>
      <c r="QWO88" s="2"/>
      <c r="QWP88" s="2"/>
      <c r="QWQ88" s="2"/>
      <c r="QWR88" s="2"/>
      <c r="QWS88" s="2"/>
      <c r="QWT88" s="2"/>
      <c r="QWU88" s="2"/>
      <c r="QWV88" s="2"/>
      <c r="QWW88" s="2"/>
      <c r="QWX88" s="2"/>
      <c r="QWY88" s="2"/>
      <c r="QWZ88" s="2"/>
      <c r="QXA88" s="2"/>
      <c r="QXB88" s="2"/>
      <c r="QXC88" s="2"/>
      <c r="QXD88" s="2"/>
      <c r="QXE88" s="2"/>
      <c r="QXF88" s="2"/>
      <c r="QXG88" s="2"/>
      <c r="QXH88" s="2"/>
      <c r="QXI88" s="2"/>
      <c r="QXJ88" s="2"/>
      <c r="QXK88" s="2"/>
      <c r="QXL88" s="2"/>
      <c r="QXM88" s="2"/>
      <c r="QXN88" s="2"/>
      <c r="QXO88" s="2"/>
      <c r="QXP88" s="2"/>
      <c r="QXQ88" s="2"/>
      <c r="QXR88" s="2"/>
      <c r="QXS88" s="2"/>
      <c r="QXT88" s="2"/>
      <c r="QXU88" s="2"/>
      <c r="QXV88" s="2"/>
      <c r="QXW88" s="2"/>
      <c r="QXX88" s="2"/>
      <c r="QXY88" s="2"/>
      <c r="QXZ88" s="2"/>
      <c r="QYA88" s="2"/>
      <c r="QYB88" s="2"/>
      <c r="QYC88" s="2"/>
      <c r="QYD88" s="2"/>
      <c r="QYE88" s="2"/>
      <c r="QYF88" s="2"/>
      <c r="QYG88" s="2"/>
      <c r="QYH88" s="2"/>
      <c r="QYI88" s="2"/>
      <c r="QYJ88" s="2"/>
      <c r="QYK88" s="2"/>
      <c r="QYL88" s="2"/>
      <c r="QYM88" s="2"/>
      <c r="QYN88" s="2"/>
      <c r="QYO88" s="2"/>
      <c r="QYP88" s="2"/>
      <c r="QYQ88" s="2"/>
      <c r="QYR88" s="2"/>
      <c r="QYS88" s="2"/>
      <c r="QYT88" s="2"/>
      <c r="QYU88" s="2"/>
      <c r="QYV88" s="2"/>
      <c r="QYW88" s="2"/>
      <c r="QYX88" s="2"/>
      <c r="QYY88" s="2"/>
      <c r="QYZ88" s="2"/>
      <c r="QZA88" s="2"/>
      <c r="QZB88" s="2"/>
      <c r="QZC88" s="2"/>
      <c r="QZD88" s="2"/>
      <c r="QZE88" s="2"/>
      <c r="QZF88" s="2"/>
      <c r="QZG88" s="2"/>
      <c r="QZH88" s="2"/>
      <c r="QZI88" s="2"/>
      <c r="QZJ88" s="2"/>
      <c r="QZK88" s="2"/>
      <c r="QZL88" s="2"/>
      <c r="QZM88" s="2"/>
      <c r="QZN88" s="2"/>
      <c r="QZO88" s="2"/>
      <c r="QZP88" s="2"/>
      <c r="QZQ88" s="2"/>
      <c r="QZR88" s="2"/>
      <c r="QZS88" s="2"/>
      <c r="QZT88" s="2"/>
      <c r="QZU88" s="2"/>
      <c r="QZV88" s="2"/>
      <c r="QZW88" s="2"/>
      <c r="QZX88" s="2"/>
      <c r="QZY88" s="2"/>
      <c r="QZZ88" s="2"/>
      <c r="RAA88" s="2"/>
      <c r="RAB88" s="2"/>
      <c r="RAC88" s="2"/>
      <c r="RAD88" s="2"/>
      <c r="RAE88" s="2"/>
      <c r="RAF88" s="2"/>
      <c r="RAG88" s="2"/>
      <c r="RAH88" s="2"/>
      <c r="RAI88" s="2"/>
      <c r="RAJ88" s="2"/>
      <c r="RAK88" s="2"/>
      <c r="RAL88" s="2"/>
      <c r="RAM88" s="2"/>
      <c r="RAN88" s="2"/>
      <c r="RAO88" s="2"/>
      <c r="RAP88" s="2"/>
      <c r="RAQ88" s="2"/>
      <c r="RAR88" s="2"/>
      <c r="RAS88" s="2"/>
      <c r="RAT88" s="2"/>
      <c r="RAU88" s="2"/>
      <c r="RAV88" s="2"/>
      <c r="RAW88" s="2"/>
      <c r="RAX88" s="2"/>
      <c r="RAY88" s="2"/>
      <c r="RAZ88" s="2"/>
      <c r="RBA88" s="2"/>
      <c r="RBB88" s="2"/>
      <c r="RBC88" s="2"/>
      <c r="RBD88" s="2"/>
      <c r="RBE88" s="2"/>
      <c r="RBF88" s="2"/>
      <c r="RBG88" s="2"/>
      <c r="RBH88" s="2"/>
      <c r="RBI88" s="2"/>
      <c r="RBJ88" s="2"/>
      <c r="RBK88" s="2"/>
      <c r="RBL88" s="2"/>
      <c r="RBM88" s="2"/>
      <c r="RBN88" s="2"/>
      <c r="RBO88" s="2"/>
      <c r="RBP88" s="2"/>
      <c r="RBQ88" s="2"/>
      <c r="RBR88" s="2"/>
      <c r="RBS88" s="2"/>
      <c r="RBT88" s="2"/>
      <c r="RBU88" s="2"/>
      <c r="RBV88" s="2"/>
      <c r="RBW88" s="2"/>
      <c r="RBX88" s="2"/>
      <c r="RBY88" s="2"/>
      <c r="RBZ88" s="2"/>
      <c r="RCA88" s="2"/>
      <c r="RCB88" s="2"/>
      <c r="RCC88" s="2"/>
      <c r="RCD88" s="2"/>
      <c r="RCE88" s="2"/>
      <c r="RCF88" s="2"/>
      <c r="RCG88" s="2"/>
      <c r="RCH88" s="2"/>
      <c r="RCI88" s="2"/>
      <c r="RCJ88" s="2"/>
      <c r="RCK88" s="2"/>
      <c r="RCL88" s="2"/>
      <c r="RCM88" s="2"/>
      <c r="RCN88" s="2"/>
      <c r="RCO88" s="2"/>
      <c r="RCP88" s="2"/>
      <c r="RCQ88" s="2"/>
      <c r="RCR88" s="2"/>
      <c r="RCS88" s="2"/>
      <c r="RCT88" s="2"/>
      <c r="RCU88" s="2"/>
      <c r="RCV88" s="2"/>
      <c r="RCW88" s="2"/>
      <c r="RCX88" s="2"/>
      <c r="RCY88" s="2"/>
      <c r="RCZ88" s="2"/>
      <c r="RDA88" s="2"/>
      <c r="RDB88" s="2"/>
      <c r="RDC88" s="2"/>
      <c r="RDD88" s="2"/>
      <c r="RDE88" s="2"/>
      <c r="RDF88" s="2"/>
      <c r="RDG88" s="2"/>
      <c r="RDH88" s="2"/>
      <c r="RDI88" s="2"/>
      <c r="RDJ88" s="2"/>
      <c r="RDK88" s="2"/>
      <c r="RDL88" s="2"/>
      <c r="RDM88" s="2"/>
      <c r="RDN88" s="2"/>
      <c r="RDO88" s="2"/>
      <c r="RDP88" s="2"/>
      <c r="RDQ88" s="2"/>
      <c r="RDR88" s="2"/>
      <c r="RDS88" s="2"/>
      <c r="RDT88" s="2"/>
      <c r="RDU88" s="2"/>
      <c r="RDV88" s="2"/>
      <c r="RDW88" s="2"/>
      <c r="RDX88" s="2"/>
      <c r="RDY88" s="2"/>
      <c r="RDZ88" s="2"/>
      <c r="REA88" s="2"/>
      <c r="REB88" s="2"/>
      <c r="REC88" s="2"/>
      <c r="RED88" s="2"/>
      <c r="REE88" s="2"/>
      <c r="REF88" s="2"/>
      <c r="REG88" s="2"/>
      <c r="REH88" s="2"/>
      <c r="REI88" s="2"/>
      <c r="REJ88" s="2"/>
      <c r="REK88" s="2"/>
      <c r="REL88" s="2"/>
      <c r="REM88" s="2"/>
      <c r="REN88" s="2"/>
      <c r="REO88" s="2"/>
      <c r="REP88" s="2"/>
      <c r="REQ88" s="2"/>
      <c r="RER88" s="2"/>
      <c r="RES88" s="2"/>
      <c r="RET88" s="2"/>
      <c r="REU88" s="2"/>
      <c r="REV88" s="2"/>
      <c r="REW88" s="2"/>
      <c r="REX88" s="2"/>
      <c r="REY88" s="2"/>
      <c r="REZ88" s="2"/>
      <c r="RFA88" s="2"/>
      <c r="RFB88" s="2"/>
      <c r="RFC88" s="2"/>
      <c r="RFD88" s="2"/>
      <c r="RFE88" s="2"/>
      <c r="RFF88" s="2"/>
      <c r="RFG88" s="2"/>
      <c r="RFH88" s="2"/>
      <c r="RFI88" s="2"/>
      <c r="RFJ88" s="2"/>
      <c r="RFK88" s="2"/>
      <c r="RFL88" s="2"/>
      <c r="RFM88" s="2"/>
      <c r="RFN88" s="2"/>
      <c r="RFO88" s="2"/>
      <c r="RFP88" s="2"/>
      <c r="RFQ88" s="2"/>
      <c r="RFR88" s="2"/>
      <c r="RFS88" s="2"/>
      <c r="RFT88" s="2"/>
      <c r="RFU88" s="2"/>
      <c r="RFV88" s="2"/>
      <c r="RFW88" s="2"/>
      <c r="RFX88" s="2"/>
      <c r="RFY88" s="2"/>
      <c r="RFZ88" s="2"/>
      <c r="RGA88" s="2"/>
      <c r="RGB88" s="2"/>
      <c r="RGC88" s="2"/>
      <c r="RGD88" s="2"/>
      <c r="RGE88" s="2"/>
      <c r="RGF88" s="2"/>
      <c r="RGG88" s="2"/>
      <c r="RGH88" s="2"/>
      <c r="RGI88" s="2"/>
      <c r="RGJ88" s="2"/>
      <c r="RGK88" s="2"/>
      <c r="RGL88" s="2"/>
      <c r="RGM88" s="2"/>
      <c r="RGN88" s="2"/>
      <c r="RGO88" s="2"/>
      <c r="RGP88" s="2"/>
      <c r="RGQ88" s="2"/>
      <c r="RGR88" s="2"/>
      <c r="RGS88" s="2"/>
      <c r="RGT88" s="2"/>
      <c r="RGU88" s="2"/>
      <c r="RGV88" s="2"/>
      <c r="RGW88" s="2"/>
      <c r="RGX88" s="2"/>
      <c r="RGY88" s="2"/>
      <c r="RGZ88" s="2"/>
      <c r="RHA88" s="2"/>
      <c r="RHB88" s="2"/>
      <c r="RHC88" s="2"/>
      <c r="RHD88" s="2"/>
      <c r="RHE88" s="2"/>
      <c r="RHF88" s="2"/>
      <c r="RHG88" s="2"/>
      <c r="RHH88" s="2"/>
      <c r="RHI88" s="2"/>
      <c r="RHJ88" s="2"/>
      <c r="RHK88" s="2"/>
      <c r="RHL88" s="2"/>
      <c r="RHM88" s="2"/>
      <c r="RHN88" s="2"/>
      <c r="RHO88" s="2"/>
      <c r="RHP88" s="2"/>
      <c r="RHQ88" s="2"/>
      <c r="RHR88" s="2"/>
      <c r="RHS88" s="2"/>
      <c r="RHT88" s="2"/>
      <c r="RHU88" s="2"/>
      <c r="RHV88" s="2"/>
      <c r="RHW88" s="2"/>
      <c r="RHX88" s="2"/>
      <c r="RHY88" s="2"/>
      <c r="RHZ88" s="2"/>
      <c r="RIA88" s="2"/>
      <c r="RIB88" s="2"/>
      <c r="RIC88" s="2"/>
      <c r="RID88" s="2"/>
      <c r="RIE88" s="2"/>
      <c r="RIF88" s="2"/>
      <c r="RIG88" s="2"/>
      <c r="RIH88" s="2"/>
      <c r="RII88" s="2"/>
      <c r="RIJ88" s="2"/>
      <c r="RIK88" s="2"/>
      <c r="RIL88" s="2"/>
      <c r="RIM88" s="2"/>
      <c r="RIN88" s="2"/>
      <c r="RIO88" s="2"/>
      <c r="RIP88" s="2"/>
      <c r="RIQ88" s="2"/>
      <c r="RIR88" s="2"/>
      <c r="RIS88" s="2"/>
      <c r="RIT88" s="2"/>
      <c r="RIU88" s="2"/>
      <c r="RIV88" s="2"/>
      <c r="RIW88" s="2"/>
      <c r="RIX88" s="2"/>
      <c r="RIY88" s="2"/>
      <c r="RIZ88" s="2"/>
      <c r="RJA88" s="2"/>
      <c r="RJB88" s="2"/>
      <c r="RJC88" s="2"/>
      <c r="RJD88" s="2"/>
      <c r="RJE88" s="2"/>
      <c r="RJF88" s="2"/>
      <c r="RJG88" s="2"/>
      <c r="RJH88" s="2"/>
      <c r="RJI88" s="2"/>
      <c r="RJJ88" s="2"/>
      <c r="RJK88" s="2"/>
      <c r="RJL88" s="2"/>
      <c r="RJM88" s="2"/>
      <c r="RJN88" s="2"/>
      <c r="RJO88" s="2"/>
      <c r="RJP88" s="2"/>
      <c r="RJQ88" s="2"/>
      <c r="RJR88" s="2"/>
      <c r="RJS88" s="2"/>
      <c r="RJT88" s="2"/>
      <c r="RJU88" s="2"/>
      <c r="RJV88" s="2"/>
      <c r="RJW88" s="2"/>
      <c r="RJX88" s="2"/>
      <c r="RJY88" s="2"/>
      <c r="RJZ88" s="2"/>
      <c r="RKA88" s="2"/>
      <c r="RKB88" s="2"/>
      <c r="RKC88" s="2"/>
      <c r="RKD88" s="2"/>
      <c r="RKE88" s="2"/>
      <c r="RKF88" s="2"/>
      <c r="RKG88" s="2"/>
      <c r="RKH88" s="2"/>
      <c r="RKI88" s="2"/>
      <c r="RKJ88" s="2"/>
      <c r="RKK88" s="2"/>
      <c r="RKL88" s="2"/>
      <c r="RKM88" s="2"/>
      <c r="RKN88" s="2"/>
      <c r="RKO88" s="2"/>
      <c r="RKP88" s="2"/>
      <c r="RKQ88" s="2"/>
      <c r="RKR88" s="2"/>
      <c r="RKS88" s="2"/>
      <c r="RKT88" s="2"/>
      <c r="RKU88" s="2"/>
      <c r="RKV88" s="2"/>
      <c r="RKW88" s="2"/>
      <c r="RKX88" s="2"/>
      <c r="RKY88" s="2"/>
      <c r="RKZ88" s="2"/>
      <c r="RLA88" s="2"/>
      <c r="RLB88" s="2"/>
      <c r="RLC88" s="2"/>
      <c r="RLD88" s="2"/>
      <c r="RLE88" s="2"/>
      <c r="RLF88" s="2"/>
      <c r="RLG88" s="2"/>
      <c r="RLH88" s="2"/>
      <c r="RLI88" s="2"/>
      <c r="RLJ88" s="2"/>
      <c r="RLK88" s="2"/>
      <c r="RLL88" s="2"/>
      <c r="RLM88" s="2"/>
      <c r="RLN88" s="2"/>
      <c r="RLO88" s="2"/>
      <c r="RLP88" s="2"/>
      <c r="RLQ88" s="2"/>
      <c r="RLR88" s="2"/>
      <c r="RLS88" s="2"/>
      <c r="RLT88" s="2"/>
      <c r="RLU88" s="2"/>
      <c r="RLV88" s="2"/>
      <c r="RLW88" s="2"/>
      <c r="RLX88" s="2"/>
      <c r="RLY88" s="2"/>
      <c r="RLZ88" s="2"/>
      <c r="RMA88" s="2"/>
      <c r="RMB88" s="2"/>
      <c r="RMC88" s="2"/>
      <c r="RMD88" s="2"/>
      <c r="RME88" s="2"/>
      <c r="RMF88" s="2"/>
      <c r="RMG88" s="2"/>
      <c r="RMH88" s="2"/>
      <c r="RMI88" s="2"/>
      <c r="RMJ88" s="2"/>
      <c r="RMK88" s="2"/>
      <c r="RML88" s="2"/>
      <c r="RMM88" s="2"/>
      <c r="RMN88" s="2"/>
      <c r="RMO88" s="2"/>
      <c r="RMP88" s="2"/>
      <c r="RMQ88" s="2"/>
      <c r="RMR88" s="2"/>
      <c r="RMS88" s="2"/>
      <c r="RMT88" s="2"/>
      <c r="RMU88" s="2"/>
      <c r="RMV88" s="2"/>
      <c r="RMW88" s="2"/>
      <c r="RMX88" s="2"/>
      <c r="RMY88" s="2"/>
      <c r="RMZ88" s="2"/>
      <c r="RNA88" s="2"/>
      <c r="RNB88" s="2"/>
      <c r="RNC88" s="2"/>
      <c r="RND88" s="2"/>
      <c r="RNE88" s="2"/>
      <c r="RNF88" s="2"/>
      <c r="RNG88" s="2"/>
      <c r="RNH88" s="2"/>
      <c r="RNI88" s="2"/>
      <c r="RNJ88" s="2"/>
      <c r="RNK88" s="2"/>
      <c r="RNL88" s="2"/>
      <c r="RNM88" s="2"/>
      <c r="RNN88" s="2"/>
      <c r="RNO88" s="2"/>
      <c r="RNP88" s="2"/>
      <c r="RNQ88" s="2"/>
      <c r="RNR88" s="2"/>
      <c r="RNS88" s="2"/>
      <c r="RNT88" s="2"/>
      <c r="RNU88" s="2"/>
      <c r="RNV88" s="2"/>
      <c r="RNW88" s="2"/>
      <c r="RNX88" s="2"/>
      <c r="RNY88" s="2"/>
      <c r="RNZ88" s="2"/>
      <c r="ROA88" s="2"/>
      <c r="ROB88" s="2"/>
      <c r="ROC88" s="2"/>
      <c r="ROD88" s="2"/>
      <c r="ROE88" s="2"/>
      <c r="ROF88" s="2"/>
      <c r="ROG88" s="2"/>
      <c r="ROH88" s="2"/>
      <c r="ROI88" s="2"/>
      <c r="ROJ88" s="2"/>
      <c r="ROK88" s="2"/>
      <c r="ROL88" s="2"/>
      <c r="ROM88" s="2"/>
      <c r="RON88" s="2"/>
      <c r="ROO88" s="2"/>
      <c r="ROP88" s="2"/>
      <c r="ROQ88" s="2"/>
      <c r="ROR88" s="2"/>
      <c r="ROS88" s="2"/>
      <c r="ROT88" s="2"/>
      <c r="ROU88" s="2"/>
      <c r="ROV88" s="2"/>
      <c r="ROW88" s="2"/>
      <c r="ROX88" s="2"/>
      <c r="ROY88" s="2"/>
      <c r="ROZ88" s="2"/>
      <c r="RPA88" s="2"/>
      <c r="RPB88" s="2"/>
      <c r="RPC88" s="2"/>
      <c r="RPD88" s="2"/>
      <c r="RPE88" s="2"/>
      <c r="RPF88" s="2"/>
      <c r="RPG88" s="2"/>
      <c r="RPH88" s="2"/>
      <c r="RPI88" s="2"/>
      <c r="RPJ88" s="2"/>
      <c r="RPK88" s="2"/>
      <c r="RPL88" s="2"/>
      <c r="RPM88" s="2"/>
      <c r="RPN88" s="2"/>
      <c r="RPO88" s="2"/>
      <c r="RPP88" s="2"/>
      <c r="RPQ88" s="2"/>
      <c r="RPR88" s="2"/>
      <c r="RPS88" s="2"/>
      <c r="RPT88" s="2"/>
      <c r="RPU88" s="2"/>
      <c r="RPV88" s="2"/>
      <c r="RPW88" s="2"/>
      <c r="RPX88" s="2"/>
      <c r="RPY88" s="2"/>
      <c r="RPZ88" s="2"/>
      <c r="RQA88" s="2"/>
      <c r="RQB88" s="2"/>
      <c r="RQC88" s="2"/>
      <c r="RQD88" s="2"/>
      <c r="RQE88" s="2"/>
      <c r="RQF88" s="2"/>
      <c r="RQG88" s="2"/>
      <c r="RQH88" s="2"/>
      <c r="RQI88" s="2"/>
      <c r="RQJ88" s="2"/>
      <c r="RQK88" s="2"/>
      <c r="RQL88" s="2"/>
      <c r="RQM88" s="2"/>
      <c r="RQN88" s="2"/>
      <c r="RQO88" s="2"/>
      <c r="RQP88" s="2"/>
      <c r="RQQ88" s="2"/>
      <c r="RQR88" s="2"/>
      <c r="RQS88" s="2"/>
      <c r="RQT88" s="2"/>
      <c r="RQU88" s="2"/>
      <c r="RQV88" s="2"/>
      <c r="RQW88" s="2"/>
      <c r="RQX88" s="2"/>
      <c r="RQY88" s="2"/>
      <c r="RQZ88" s="2"/>
      <c r="RRA88" s="2"/>
      <c r="RRB88" s="2"/>
      <c r="RRC88" s="2"/>
      <c r="RRD88" s="2"/>
      <c r="RRE88" s="2"/>
      <c r="RRF88" s="2"/>
      <c r="RRG88" s="2"/>
      <c r="RRH88" s="2"/>
      <c r="RRI88" s="2"/>
      <c r="RRJ88" s="2"/>
      <c r="RRK88" s="2"/>
      <c r="RRL88" s="2"/>
      <c r="RRM88" s="2"/>
      <c r="RRN88" s="2"/>
      <c r="RRO88" s="2"/>
      <c r="RRP88" s="2"/>
      <c r="RRQ88" s="2"/>
      <c r="RRR88" s="2"/>
      <c r="RRS88" s="2"/>
      <c r="RRT88" s="2"/>
      <c r="RRU88" s="2"/>
      <c r="RRV88" s="2"/>
      <c r="RRW88" s="2"/>
      <c r="RRX88" s="2"/>
      <c r="RRY88" s="2"/>
      <c r="RRZ88" s="2"/>
      <c r="RSA88" s="2"/>
      <c r="RSB88" s="2"/>
      <c r="RSC88" s="2"/>
      <c r="RSD88" s="2"/>
      <c r="RSE88" s="2"/>
      <c r="RSF88" s="2"/>
      <c r="RSG88" s="2"/>
      <c r="RSH88" s="2"/>
      <c r="RSI88" s="2"/>
      <c r="RSJ88" s="2"/>
      <c r="RSK88" s="2"/>
      <c r="RSL88" s="2"/>
      <c r="RSM88" s="2"/>
      <c r="RSN88" s="2"/>
      <c r="RSO88" s="2"/>
      <c r="RSP88" s="2"/>
      <c r="RSQ88" s="2"/>
      <c r="RSR88" s="2"/>
      <c r="RSS88" s="2"/>
      <c r="RST88" s="2"/>
      <c r="RSU88" s="2"/>
      <c r="RSV88" s="2"/>
      <c r="RSW88" s="2"/>
      <c r="RSX88" s="2"/>
      <c r="RSY88" s="2"/>
      <c r="RSZ88" s="2"/>
      <c r="RTA88" s="2"/>
      <c r="RTB88" s="2"/>
      <c r="RTC88" s="2"/>
      <c r="RTD88" s="2"/>
      <c r="RTE88" s="2"/>
      <c r="RTF88" s="2"/>
      <c r="RTG88" s="2"/>
      <c r="RTH88" s="2"/>
      <c r="RTI88" s="2"/>
      <c r="RTJ88" s="2"/>
      <c r="RTK88" s="2"/>
      <c r="RTL88" s="2"/>
      <c r="RTM88" s="2"/>
      <c r="RTN88" s="2"/>
      <c r="RTO88" s="2"/>
      <c r="RTP88" s="2"/>
      <c r="RTQ88" s="2"/>
      <c r="RTR88" s="2"/>
      <c r="RTS88" s="2"/>
      <c r="RTT88" s="2"/>
      <c r="RTU88" s="2"/>
      <c r="RTV88" s="2"/>
      <c r="RTW88" s="2"/>
      <c r="RTX88" s="2"/>
      <c r="RTY88" s="2"/>
      <c r="RTZ88" s="2"/>
      <c r="RUA88" s="2"/>
      <c r="RUB88" s="2"/>
      <c r="RUC88" s="2"/>
      <c r="RUD88" s="2"/>
      <c r="RUE88" s="2"/>
      <c r="RUF88" s="2"/>
      <c r="RUG88" s="2"/>
      <c r="RUH88" s="2"/>
      <c r="RUI88" s="2"/>
      <c r="RUJ88" s="2"/>
      <c r="RUK88" s="2"/>
      <c r="RUL88" s="2"/>
      <c r="RUM88" s="2"/>
      <c r="RUN88" s="2"/>
      <c r="RUO88" s="2"/>
      <c r="RUP88" s="2"/>
      <c r="RUQ88" s="2"/>
      <c r="RUR88" s="2"/>
      <c r="RUS88" s="2"/>
      <c r="RUT88" s="2"/>
      <c r="RUU88" s="2"/>
      <c r="RUV88" s="2"/>
      <c r="RUW88" s="2"/>
      <c r="RUX88" s="2"/>
      <c r="RUY88" s="2"/>
      <c r="RUZ88" s="2"/>
      <c r="RVA88" s="2"/>
      <c r="RVB88" s="2"/>
      <c r="RVC88" s="2"/>
      <c r="RVD88" s="2"/>
      <c r="RVE88" s="2"/>
      <c r="RVF88" s="2"/>
      <c r="RVG88" s="2"/>
      <c r="RVH88" s="2"/>
      <c r="RVI88" s="2"/>
      <c r="RVJ88" s="2"/>
      <c r="RVK88" s="2"/>
      <c r="RVL88" s="2"/>
      <c r="RVM88" s="2"/>
      <c r="RVN88" s="2"/>
      <c r="RVO88" s="2"/>
      <c r="RVP88" s="2"/>
      <c r="RVQ88" s="2"/>
      <c r="RVR88" s="2"/>
      <c r="RVS88" s="2"/>
      <c r="RVT88" s="2"/>
      <c r="RVU88" s="2"/>
      <c r="RVV88" s="2"/>
      <c r="RVW88" s="2"/>
      <c r="RVX88" s="2"/>
      <c r="RVY88" s="2"/>
      <c r="RVZ88" s="2"/>
      <c r="RWA88" s="2"/>
      <c r="RWB88" s="2"/>
      <c r="RWC88" s="2"/>
      <c r="RWD88" s="2"/>
      <c r="RWE88" s="2"/>
      <c r="RWF88" s="2"/>
      <c r="RWG88" s="2"/>
      <c r="RWH88" s="2"/>
      <c r="RWI88" s="2"/>
      <c r="RWJ88" s="2"/>
      <c r="RWK88" s="2"/>
      <c r="RWL88" s="2"/>
      <c r="RWM88" s="2"/>
      <c r="RWN88" s="2"/>
      <c r="RWO88" s="2"/>
      <c r="RWP88" s="2"/>
      <c r="RWQ88" s="2"/>
      <c r="RWR88" s="2"/>
      <c r="RWS88" s="2"/>
      <c r="RWT88" s="2"/>
      <c r="RWU88" s="2"/>
      <c r="RWV88" s="2"/>
      <c r="RWW88" s="2"/>
      <c r="RWX88" s="2"/>
      <c r="RWY88" s="2"/>
      <c r="RWZ88" s="2"/>
      <c r="RXA88" s="2"/>
      <c r="RXB88" s="2"/>
      <c r="RXC88" s="2"/>
      <c r="RXD88" s="2"/>
      <c r="RXE88" s="2"/>
      <c r="RXF88" s="2"/>
      <c r="RXG88" s="2"/>
      <c r="RXH88" s="2"/>
      <c r="RXI88" s="2"/>
      <c r="RXJ88" s="2"/>
      <c r="RXK88" s="2"/>
      <c r="RXL88" s="2"/>
      <c r="RXM88" s="2"/>
      <c r="RXN88" s="2"/>
      <c r="RXO88" s="2"/>
      <c r="RXP88" s="2"/>
      <c r="RXQ88" s="2"/>
      <c r="RXR88" s="2"/>
      <c r="RXS88" s="2"/>
      <c r="RXT88" s="2"/>
      <c r="RXU88" s="2"/>
      <c r="RXV88" s="2"/>
      <c r="RXW88" s="2"/>
      <c r="RXX88" s="2"/>
      <c r="RXY88" s="2"/>
      <c r="RXZ88" s="2"/>
      <c r="RYA88" s="2"/>
      <c r="RYB88" s="2"/>
      <c r="RYC88" s="2"/>
      <c r="RYD88" s="2"/>
      <c r="RYE88" s="2"/>
      <c r="RYF88" s="2"/>
      <c r="RYG88" s="2"/>
      <c r="RYH88" s="2"/>
      <c r="RYI88" s="2"/>
      <c r="RYJ88" s="2"/>
      <c r="RYK88" s="2"/>
      <c r="RYL88" s="2"/>
      <c r="RYM88" s="2"/>
      <c r="RYN88" s="2"/>
      <c r="RYO88" s="2"/>
      <c r="RYP88" s="2"/>
      <c r="RYQ88" s="2"/>
      <c r="RYR88" s="2"/>
      <c r="RYS88" s="2"/>
      <c r="RYT88" s="2"/>
      <c r="RYU88" s="2"/>
      <c r="RYV88" s="2"/>
      <c r="RYW88" s="2"/>
      <c r="RYX88" s="2"/>
      <c r="RYY88" s="2"/>
      <c r="RYZ88" s="2"/>
      <c r="RZA88" s="2"/>
      <c r="RZB88" s="2"/>
      <c r="RZC88" s="2"/>
      <c r="RZD88" s="2"/>
      <c r="RZE88" s="2"/>
      <c r="RZF88" s="2"/>
      <c r="RZG88" s="2"/>
      <c r="RZH88" s="2"/>
      <c r="RZI88" s="2"/>
      <c r="RZJ88" s="2"/>
      <c r="RZK88" s="2"/>
      <c r="RZL88" s="2"/>
      <c r="RZM88" s="2"/>
      <c r="RZN88" s="2"/>
      <c r="RZO88" s="2"/>
      <c r="RZP88" s="2"/>
      <c r="RZQ88" s="2"/>
      <c r="RZR88" s="2"/>
      <c r="RZS88" s="2"/>
      <c r="RZT88" s="2"/>
      <c r="RZU88" s="2"/>
      <c r="RZV88" s="2"/>
      <c r="RZW88" s="2"/>
      <c r="RZX88" s="2"/>
      <c r="RZY88" s="2"/>
      <c r="RZZ88" s="2"/>
      <c r="SAA88" s="2"/>
      <c r="SAB88" s="2"/>
      <c r="SAC88" s="2"/>
      <c r="SAD88" s="2"/>
      <c r="SAE88" s="2"/>
      <c r="SAF88" s="2"/>
      <c r="SAG88" s="2"/>
      <c r="SAH88" s="2"/>
      <c r="SAI88" s="2"/>
      <c r="SAJ88" s="2"/>
      <c r="SAK88" s="2"/>
      <c r="SAL88" s="2"/>
      <c r="SAM88" s="2"/>
      <c r="SAN88" s="2"/>
      <c r="SAO88" s="2"/>
      <c r="SAP88" s="2"/>
      <c r="SAQ88" s="2"/>
      <c r="SAR88" s="2"/>
      <c r="SAS88" s="2"/>
      <c r="SAT88" s="2"/>
      <c r="SAU88" s="2"/>
      <c r="SAV88" s="2"/>
      <c r="SAW88" s="2"/>
      <c r="SAX88" s="2"/>
      <c r="SAY88" s="2"/>
      <c r="SAZ88" s="2"/>
      <c r="SBA88" s="2"/>
      <c r="SBB88" s="2"/>
      <c r="SBC88" s="2"/>
      <c r="SBD88" s="2"/>
      <c r="SBE88" s="2"/>
      <c r="SBF88" s="2"/>
      <c r="SBG88" s="2"/>
      <c r="SBH88" s="2"/>
      <c r="SBI88" s="2"/>
      <c r="SBJ88" s="2"/>
      <c r="SBK88" s="2"/>
      <c r="SBL88" s="2"/>
      <c r="SBM88" s="2"/>
      <c r="SBN88" s="2"/>
      <c r="SBO88" s="2"/>
      <c r="SBP88" s="2"/>
      <c r="SBQ88" s="2"/>
      <c r="SBR88" s="2"/>
      <c r="SBS88" s="2"/>
      <c r="SBT88" s="2"/>
      <c r="SBU88" s="2"/>
      <c r="SBV88" s="2"/>
      <c r="SBW88" s="2"/>
      <c r="SBX88" s="2"/>
      <c r="SBY88" s="2"/>
      <c r="SBZ88" s="2"/>
      <c r="SCA88" s="2"/>
      <c r="SCB88" s="2"/>
      <c r="SCC88" s="2"/>
      <c r="SCD88" s="2"/>
      <c r="SCE88" s="2"/>
      <c r="SCF88" s="2"/>
      <c r="SCG88" s="2"/>
      <c r="SCH88" s="2"/>
      <c r="SCI88" s="2"/>
      <c r="SCJ88" s="2"/>
      <c r="SCK88" s="2"/>
      <c r="SCL88" s="2"/>
      <c r="SCM88" s="2"/>
      <c r="SCN88" s="2"/>
      <c r="SCO88" s="2"/>
      <c r="SCP88" s="2"/>
      <c r="SCQ88" s="2"/>
      <c r="SCR88" s="2"/>
      <c r="SCS88" s="2"/>
      <c r="SCT88" s="2"/>
      <c r="SCU88" s="2"/>
      <c r="SCV88" s="2"/>
      <c r="SCW88" s="2"/>
      <c r="SCX88" s="2"/>
      <c r="SCY88" s="2"/>
      <c r="SCZ88" s="2"/>
      <c r="SDA88" s="2"/>
      <c r="SDB88" s="2"/>
      <c r="SDC88" s="2"/>
      <c r="SDD88" s="2"/>
      <c r="SDE88" s="2"/>
      <c r="SDF88" s="2"/>
      <c r="SDG88" s="2"/>
      <c r="SDH88" s="2"/>
      <c r="SDI88" s="2"/>
      <c r="SDJ88" s="2"/>
      <c r="SDK88" s="2"/>
      <c r="SDL88" s="2"/>
      <c r="SDM88" s="2"/>
      <c r="SDN88" s="2"/>
      <c r="SDO88" s="2"/>
      <c r="SDP88" s="2"/>
      <c r="SDQ88" s="2"/>
      <c r="SDR88" s="2"/>
      <c r="SDS88" s="2"/>
      <c r="SDT88" s="2"/>
      <c r="SDU88" s="2"/>
      <c r="SDV88" s="2"/>
      <c r="SDW88" s="2"/>
      <c r="SDX88" s="2"/>
      <c r="SDY88" s="2"/>
      <c r="SDZ88" s="2"/>
      <c r="SEA88" s="2"/>
      <c r="SEB88" s="2"/>
      <c r="SEC88" s="2"/>
      <c r="SED88" s="2"/>
      <c r="SEE88" s="2"/>
      <c r="SEF88" s="2"/>
      <c r="SEG88" s="2"/>
      <c r="SEH88" s="2"/>
      <c r="SEI88" s="2"/>
      <c r="SEJ88" s="2"/>
      <c r="SEK88" s="2"/>
      <c r="SEL88" s="2"/>
      <c r="SEM88" s="2"/>
      <c r="SEN88" s="2"/>
      <c r="SEO88" s="2"/>
      <c r="SEP88" s="2"/>
      <c r="SEQ88" s="2"/>
      <c r="SER88" s="2"/>
      <c r="SES88" s="2"/>
      <c r="SET88" s="2"/>
      <c r="SEU88" s="2"/>
      <c r="SEV88" s="2"/>
      <c r="SEW88" s="2"/>
      <c r="SEX88" s="2"/>
      <c r="SEY88" s="2"/>
      <c r="SEZ88" s="2"/>
      <c r="SFA88" s="2"/>
      <c r="SFB88" s="2"/>
      <c r="SFC88" s="2"/>
      <c r="SFD88" s="2"/>
      <c r="SFE88" s="2"/>
      <c r="SFF88" s="2"/>
      <c r="SFG88" s="2"/>
      <c r="SFH88" s="2"/>
      <c r="SFI88" s="2"/>
      <c r="SFJ88" s="2"/>
      <c r="SFK88" s="2"/>
      <c r="SFL88" s="2"/>
      <c r="SFM88" s="2"/>
      <c r="SFN88" s="2"/>
      <c r="SFO88" s="2"/>
      <c r="SFP88" s="2"/>
      <c r="SFQ88" s="2"/>
      <c r="SFR88" s="2"/>
      <c r="SFS88" s="2"/>
      <c r="SFT88" s="2"/>
      <c r="SFU88" s="2"/>
      <c r="SFV88" s="2"/>
      <c r="SFW88" s="2"/>
      <c r="SFX88" s="2"/>
      <c r="SFY88" s="2"/>
      <c r="SFZ88" s="2"/>
      <c r="SGA88" s="2"/>
      <c r="SGB88" s="2"/>
      <c r="SGC88" s="2"/>
      <c r="SGD88" s="2"/>
      <c r="SGE88" s="2"/>
      <c r="SGF88" s="2"/>
      <c r="SGG88" s="2"/>
      <c r="SGH88" s="2"/>
      <c r="SGI88" s="2"/>
      <c r="SGJ88" s="2"/>
      <c r="SGK88" s="2"/>
      <c r="SGL88" s="2"/>
      <c r="SGM88" s="2"/>
      <c r="SGN88" s="2"/>
      <c r="SGO88" s="2"/>
      <c r="SGP88" s="2"/>
      <c r="SGQ88" s="2"/>
      <c r="SGR88" s="2"/>
      <c r="SGS88" s="2"/>
      <c r="SGT88" s="2"/>
      <c r="SGU88" s="2"/>
      <c r="SGV88" s="2"/>
      <c r="SGW88" s="2"/>
      <c r="SGX88" s="2"/>
      <c r="SGY88" s="2"/>
      <c r="SGZ88" s="2"/>
      <c r="SHA88" s="2"/>
      <c r="SHB88" s="2"/>
      <c r="SHC88" s="2"/>
      <c r="SHD88" s="2"/>
      <c r="SHE88" s="2"/>
      <c r="SHF88" s="2"/>
      <c r="SHG88" s="2"/>
      <c r="SHH88" s="2"/>
      <c r="SHI88" s="2"/>
      <c r="SHJ88" s="2"/>
      <c r="SHK88" s="2"/>
      <c r="SHL88" s="2"/>
      <c r="SHM88" s="2"/>
      <c r="SHN88" s="2"/>
      <c r="SHO88" s="2"/>
      <c r="SHP88" s="2"/>
      <c r="SHQ88" s="2"/>
      <c r="SHR88" s="2"/>
      <c r="SHS88" s="2"/>
      <c r="SHT88" s="2"/>
      <c r="SHU88" s="2"/>
      <c r="SHV88" s="2"/>
      <c r="SHW88" s="2"/>
      <c r="SHX88" s="2"/>
      <c r="SHY88" s="2"/>
      <c r="SHZ88" s="2"/>
      <c r="SIA88" s="2"/>
      <c r="SIB88" s="2"/>
      <c r="SIC88" s="2"/>
      <c r="SID88" s="2"/>
      <c r="SIE88" s="2"/>
      <c r="SIF88" s="2"/>
      <c r="SIG88" s="2"/>
      <c r="SIH88" s="2"/>
      <c r="SII88" s="2"/>
      <c r="SIJ88" s="2"/>
      <c r="SIK88" s="2"/>
      <c r="SIL88" s="2"/>
      <c r="SIM88" s="2"/>
      <c r="SIN88" s="2"/>
      <c r="SIO88" s="2"/>
      <c r="SIP88" s="2"/>
      <c r="SIQ88" s="2"/>
      <c r="SIR88" s="2"/>
      <c r="SIS88" s="2"/>
      <c r="SIT88" s="2"/>
      <c r="SIU88" s="2"/>
      <c r="SIV88" s="2"/>
      <c r="SIW88" s="2"/>
      <c r="SIX88" s="2"/>
      <c r="SIY88" s="2"/>
      <c r="SIZ88" s="2"/>
      <c r="SJA88" s="2"/>
      <c r="SJB88" s="2"/>
      <c r="SJC88" s="2"/>
      <c r="SJD88" s="2"/>
      <c r="SJE88" s="2"/>
      <c r="SJF88" s="2"/>
      <c r="SJG88" s="2"/>
      <c r="SJH88" s="2"/>
      <c r="SJI88" s="2"/>
      <c r="SJJ88" s="2"/>
      <c r="SJK88" s="2"/>
      <c r="SJL88" s="2"/>
      <c r="SJM88" s="2"/>
      <c r="SJN88" s="2"/>
      <c r="SJO88" s="2"/>
      <c r="SJP88" s="2"/>
      <c r="SJQ88" s="2"/>
      <c r="SJR88" s="2"/>
      <c r="SJS88" s="2"/>
      <c r="SJT88" s="2"/>
      <c r="SJU88" s="2"/>
      <c r="SJV88" s="2"/>
      <c r="SJW88" s="2"/>
      <c r="SJX88" s="2"/>
      <c r="SJY88" s="2"/>
      <c r="SJZ88" s="2"/>
      <c r="SKA88" s="2"/>
      <c r="SKB88" s="2"/>
      <c r="SKC88" s="2"/>
      <c r="SKD88" s="2"/>
      <c r="SKE88" s="2"/>
      <c r="SKF88" s="2"/>
      <c r="SKG88" s="2"/>
      <c r="SKH88" s="2"/>
      <c r="SKI88" s="2"/>
      <c r="SKJ88" s="2"/>
      <c r="SKK88" s="2"/>
      <c r="SKL88" s="2"/>
      <c r="SKM88" s="2"/>
      <c r="SKN88" s="2"/>
      <c r="SKO88" s="2"/>
      <c r="SKP88" s="2"/>
      <c r="SKQ88" s="2"/>
      <c r="SKR88" s="2"/>
      <c r="SKS88" s="2"/>
      <c r="SKT88" s="2"/>
      <c r="SKU88" s="2"/>
      <c r="SKV88" s="2"/>
      <c r="SKW88" s="2"/>
      <c r="SKX88" s="2"/>
      <c r="SKY88" s="2"/>
      <c r="SKZ88" s="2"/>
      <c r="SLA88" s="2"/>
      <c r="SLB88" s="2"/>
      <c r="SLC88" s="2"/>
      <c r="SLD88" s="2"/>
      <c r="SLE88" s="2"/>
      <c r="SLF88" s="2"/>
      <c r="SLG88" s="2"/>
      <c r="SLH88" s="2"/>
      <c r="SLI88" s="2"/>
      <c r="SLJ88" s="2"/>
      <c r="SLK88" s="2"/>
      <c r="SLL88" s="2"/>
      <c r="SLM88" s="2"/>
      <c r="SLN88" s="2"/>
      <c r="SLO88" s="2"/>
      <c r="SLP88" s="2"/>
      <c r="SLQ88" s="2"/>
      <c r="SLR88" s="2"/>
      <c r="SLS88" s="2"/>
      <c r="SLT88" s="2"/>
      <c r="SLU88" s="2"/>
      <c r="SLV88" s="2"/>
      <c r="SLW88" s="2"/>
      <c r="SLX88" s="2"/>
      <c r="SLY88" s="2"/>
      <c r="SLZ88" s="2"/>
      <c r="SMA88" s="2"/>
      <c r="SMB88" s="2"/>
      <c r="SMC88" s="2"/>
      <c r="SMD88" s="2"/>
      <c r="SME88" s="2"/>
      <c r="SMF88" s="2"/>
      <c r="SMG88" s="2"/>
      <c r="SMH88" s="2"/>
      <c r="SMI88" s="2"/>
      <c r="SMJ88" s="2"/>
      <c r="SMK88" s="2"/>
      <c r="SML88" s="2"/>
      <c r="SMM88" s="2"/>
      <c r="SMN88" s="2"/>
      <c r="SMO88" s="2"/>
      <c r="SMP88" s="2"/>
      <c r="SMQ88" s="2"/>
      <c r="SMR88" s="2"/>
      <c r="SMS88" s="2"/>
      <c r="SMT88" s="2"/>
      <c r="SMU88" s="2"/>
      <c r="SMV88" s="2"/>
      <c r="SMW88" s="2"/>
      <c r="SMX88" s="2"/>
      <c r="SMY88" s="2"/>
      <c r="SMZ88" s="2"/>
      <c r="SNA88" s="2"/>
      <c r="SNB88" s="2"/>
      <c r="SNC88" s="2"/>
      <c r="SND88" s="2"/>
      <c r="SNE88" s="2"/>
      <c r="SNF88" s="2"/>
      <c r="SNG88" s="2"/>
      <c r="SNH88" s="2"/>
      <c r="SNI88" s="2"/>
      <c r="SNJ88" s="2"/>
      <c r="SNK88" s="2"/>
      <c r="SNL88" s="2"/>
      <c r="SNM88" s="2"/>
      <c r="SNN88" s="2"/>
      <c r="SNO88" s="2"/>
      <c r="SNP88" s="2"/>
      <c r="SNQ88" s="2"/>
      <c r="SNR88" s="2"/>
      <c r="SNS88" s="2"/>
      <c r="SNT88" s="2"/>
      <c r="SNU88" s="2"/>
      <c r="SNV88" s="2"/>
      <c r="SNW88" s="2"/>
      <c r="SNX88" s="2"/>
      <c r="SNY88" s="2"/>
      <c r="SNZ88" s="2"/>
      <c r="SOA88" s="2"/>
      <c r="SOB88" s="2"/>
      <c r="SOC88" s="2"/>
      <c r="SOD88" s="2"/>
      <c r="SOE88" s="2"/>
      <c r="SOF88" s="2"/>
      <c r="SOG88" s="2"/>
      <c r="SOH88" s="2"/>
      <c r="SOI88" s="2"/>
      <c r="SOJ88" s="2"/>
      <c r="SOK88" s="2"/>
      <c r="SOL88" s="2"/>
      <c r="SOM88" s="2"/>
      <c r="SON88" s="2"/>
      <c r="SOO88" s="2"/>
      <c r="SOP88" s="2"/>
      <c r="SOQ88" s="2"/>
      <c r="SOR88" s="2"/>
      <c r="SOS88" s="2"/>
      <c r="SOT88" s="2"/>
      <c r="SOU88" s="2"/>
      <c r="SOV88" s="2"/>
      <c r="SOW88" s="2"/>
      <c r="SOX88" s="2"/>
      <c r="SOY88" s="2"/>
      <c r="SOZ88" s="2"/>
      <c r="SPA88" s="2"/>
      <c r="SPB88" s="2"/>
      <c r="SPC88" s="2"/>
      <c r="SPD88" s="2"/>
      <c r="SPE88" s="2"/>
      <c r="SPF88" s="2"/>
      <c r="SPG88" s="2"/>
      <c r="SPH88" s="2"/>
      <c r="SPI88" s="2"/>
      <c r="SPJ88" s="2"/>
      <c r="SPK88" s="2"/>
      <c r="SPL88" s="2"/>
      <c r="SPM88" s="2"/>
      <c r="SPN88" s="2"/>
      <c r="SPO88" s="2"/>
      <c r="SPP88" s="2"/>
      <c r="SPQ88" s="2"/>
      <c r="SPR88" s="2"/>
      <c r="SPS88" s="2"/>
      <c r="SPT88" s="2"/>
      <c r="SPU88" s="2"/>
      <c r="SPV88" s="2"/>
      <c r="SPW88" s="2"/>
      <c r="SPX88" s="2"/>
      <c r="SPY88" s="2"/>
      <c r="SPZ88" s="2"/>
      <c r="SQA88" s="2"/>
      <c r="SQB88" s="2"/>
      <c r="SQC88" s="2"/>
      <c r="SQD88" s="2"/>
      <c r="SQE88" s="2"/>
      <c r="SQF88" s="2"/>
      <c r="SQG88" s="2"/>
      <c r="SQH88" s="2"/>
      <c r="SQI88" s="2"/>
      <c r="SQJ88" s="2"/>
      <c r="SQK88" s="2"/>
      <c r="SQL88" s="2"/>
      <c r="SQM88" s="2"/>
      <c r="SQN88" s="2"/>
      <c r="SQO88" s="2"/>
      <c r="SQP88" s="2"/>
      <c r="SQQ88" s="2"/>
      <c r="SQR88" s="2"/>
      <c r="SQS88" s="2"/>
      <c r="SQT88" s="2"/>
      <c r="SQU88" s="2"/>
      <c r="SQV88" s="2"/>
      <c r="SQW88" s="2"/>
      <c r="SQX88" s="2"/>
      <c r="SQY88" s="2"/>
      <c r="SQZ88" s="2"/>
      <c r="SRA88" s="2"/>
      <c r="SRB88" s="2"/>
      <c r="SRC88" s="2"/>
      <c r="SRD88" s="2"/>
      <c r="SRE88" s="2"/>
      <c r="SRF88" s="2"/>
      <c r="SRG88" s="2"/>
      <c r="SRH88" s="2"/>
      <c r="SRI88" s="2"/>
      <c r="SRJ88" s="2"/>
      <c r="SRK88" s="2"/>
      <c r="SRL88" s="2"/>
      <c r="SRM88" s="2"/>
      <c r="SRN88" s="2"/>
      <c r="SRO88" s="2"/>
      <c r="SRP88" s="2"/>
      <c r="SRQ88" s="2"/>
      <c r="SRR88" s="2"/>
      <c r="SRS88" s="2"/>
      <c r="SRT88" s="2"/>
      <c r="SRU88" s="2"/>
      <c r="SRV88" s="2"/>
      <c r="SRW88" s="2"/>
      <c r="SRX88" s="2"/>
      <c r="SRY88" s="2"/>
      <c r="SRZ88" s="2"/>
      <c r="SSA88" s="2"/>
      <c r="SSB88" s="2"/>
      <c r="SSC88" s="2"/>
      <c r="SSD88" s="2"/>
      <c r="SSE88" s="2"/>
      <c r="SSF88" s="2"/>
      <c r="SSG88" s="2"/>
      <c r="SSH88" s="2"/>
      <c r="SSI88" s="2"/>
      <c r="SSJ88" s="2"/>
      <c r="SSK88" s="2"/>
      <c r="SSL88" s="2"/>
      <c r="SSM88" s="2"/>
      <c r="SSN88" s="2"/>
      <c r="SSO88" s="2"/>
      <c r="SSP88" s="2"/>
      <c r="SSQ88" s="2"/>
      <c r="SSR88" s="2"/>
      <c r="SSS88" s="2"/>
      <c r="SST88" s="2"/>
      <c r="SSU88" s="2"/>
      <c r="SSV88" s="2"/>
      <c r="SSW88" s="2"/>
      <c r="SSX88" s="2"/>
      <c r="SSY88" s="2"/>
      <c r="SSZ88" s="2"/>
      <c r="STA88" s="2"/>
      <c r="STB88" s="2"/>
      <c r="STC88" s="2"/>
      <c r="STD88" s="2"/>
      <c r="STE88" s="2"/>
      <c r="STF88" s="2"/>
      <c r="STG88" s="2"/>
      <c r="STH88" s="2"/>
      <c r="STI88" s="2"/>
      <c r="STJ88" s="2"/>
      <c r="STK88" s="2"/>
      <c r="STL88" s="2"/>
      <c r="STM88" s="2"/>
      <c r="STN88" s="2"/>
      <c r="STO88" s="2"/>
      <c r="STP88" s="2"/>
      <c r="STQ88" s="2"/>
      <c r="STR88" s="2"/>
      <c r="STS88" s="2"/>
      <c r="STT88" s="2"/>
      <c r="STU88" s="2"/>
      <c r="STV88" s="2"/>
      <c r="STW88" s="2"/>
      <c r="STX88" s="2"/>
      <c r="STY88" s="2"/>
      <c r="STZ88" s="2"/>
      <c r="SUA88" s="2"/>
      <c r="SUB88" s="2"/>
      <c r="SUC88" s="2"/>
      <c r="SUD88" s="2"/>
      <c r="SUE88" s="2"/>
      <c r="SUF88" s="2"/>
      <c r="SUG88" s="2"/>
      <c r="SUH88" s="2"/>
      <c r="SUI88" s="2"/>
      <c r="SUJ88" s="2"/>
      <c r="SUK88" s="2"/>
      <c r="SUL88" s="2"/>
      <c r="SUM88" s="2"/>
      <c r="SUN88" s="2"/>
      <c r="SUO88" s="2"/>
      <c r="SUP88" s="2"/>
      <c r="SUQ88" s="2"/>
      <c r="SUR88" s="2"/>
      <c r="SUS88" s="2"/>
      <c r="SUT88" s="2"/>
      <c r="SUU88" s="2"/>
      <c r="SUV88" s="2"/>
      <c r="SUW88" s="2"/>
      <c r="SUX88" s="2"/>
      <c r="SUY88" s="2"/>
      <c r="SUZ88" s="2"/>
      <c r="SVA88" s="2"/>
      <c r="SVB88" s="2"/>
      <c r="SVC88" s="2"/>
      <c r="SVD88" s="2"/>
      <c r="SVE88" s="2"/>
      <c r="SVF88" s="2"/>
      <c r="SVG88" s="2"/>
      <c r="SVH88" s="2"/>
      <c r="SVI88" s="2"/>
      <c r="SVJ88" s="2"/>
      <c r="SVK88" s="2"/>
      <c r="SVL88" s="2"/>
      <c r="SVM88" s="2"/>
      <c r="SVN88" s="2"/>
      <c r="SVO88" s="2"/>
      <c r="SVP88" s="2"/>
      <c r="SVQ88" s="2"/>
      <c r="SVR88" s="2"/>
      <c r="SVS88" s="2"/>
      <c r="SVT88" s="2"/>
      <c r="SVU88" s="2"/>
      <c r="SVV88" s="2"/>
      <c r="SVW88" s="2"/>
      <c r="SVX88" s="2"/>
      <c r="SVY88" s="2"/>
      <c r="SVZ88" s="2"/>
      <c r="SWA88" s="2"/>
      <c r="SWB88" s="2"/>
      <c r="SWC88" s="2"/>
      <c r="SWD88" s="2"/>
      <c r="SWE88" s="2"/>
      <c r="SWF88" s="2"/>
      <c r="SWG88" s="2"/>
      <c r="SWH88" s="2"/>
      <c r="SWI88" s="2"/>
      <c r="SWJ88" s="2"/>
      <c r="SWK88" s="2"/>
      <c r="SWL88" s="2"/>
      <c r="SWM88" s="2"/>
      <c r="SWN88" s="2"/>
      <c r="SWO88" s="2"/>
      <c r="SWP88" s="2"/>
      <c r="SWQ88" s="2"/>
      <c r="SWR88" s="2"/>
      <c r="SWS88" s="2"/>
      <c r="SWT88" s="2"/>
      <c r="SWU88" s="2"/>
      <c r="SWV88" s="2"/>
      <c r="SWW88" s="2"/>
      <c r="SWX88" s="2"/>
      <c r="SWY88" s="2"/>
      <c r="SWZ88" s="2"/>
      <c r="SXA88" s="2"/>
      <c r="SXB88" s="2"/>
      <c r="SXC88" s="2"/>
      <c r="SXD88" s="2"/>
      <c r="SXE88" s="2"/>
      <c r="SXF88" s="2"/>
      <c r="SXG88" s="2"/>
      <c r="SXH88" s="2"/>
      <c r="SXI88" s="2"/>
      <c r="SXJ88" s="2"/>
      <c r="SXK88" s="2"/>
      <c r="SXL88" s="2"/>
      <c r="SXM88" s="2"/>
      <c r="SXN88" s="2"/>
      <c r="SXO88" s="2"/>
      <c r="SXP88" s="2"/>
      <c r="SXQ88" s="2"/>
      <c r="SXR88" s="2"/>
      <c r="SXS88" s="2"/>
      <c r="SXT88" s="2"/>
      <c r="SXU88" s="2"/>
      <c r="SXV88" s="2"/>
      <c r="SXW88" s="2"/>
      <c r="SXX88" s="2"/>
      <c r="SXY88" s="2"/>
      <c r="SXZ88" s="2"/>
      <c r="SYA88" s="2"/>
      <c r="SYB88" s="2"/>
      <c r="SYC88" s="2"/>
      <c r="SYD88" s="2"/>
      <c r="SYE88" s="2"/>
      <c r="SYF88" s="2"/>
      <c r="SYG88" s="2"/>
      <c r="SYH88" s="2"/>
      <c r="SYI88" s="2"/>
      <c r="SYJ88" s="2"/>
      <c r="SYK88" s="2"/>
      <c r="SYL88" s="2"/>
      <c r="SYM88" s="2"/>
      <c r="SYN88" s="2"/>
      <c r="SYO88" s="2"/>
      <c r="SYP88" s="2"/>
      <c r="SYQ88" s="2"/>
      <c r="SYR88" s="2"/>
      <c r="SYS88" s="2"/>
      <c r="SYT88" s="2"/>
      <c r="SYU88" s="2"/>
      <c r="SYV88" s="2"/>
      <c r="SYW88" s="2"/>
      <c r="SYX88" s="2"/>
      <c r="SYY88" s="2"/>
      <c r="SYZ88" s="2"/>
      <c r="SZA88" s="2"/>
      <c r="SZB88" s="2"/>
      <c r="SZC88" s="2"/>
      <c r="SZD88" s="2"/>
      <c r="SZE88" s="2"/>
      <c r="SZF88" s="2"/>
      <c r="SZG88" s="2"/>
      <c r="SZH88" s="2"/>
      <c r="SZI88" s="2"/>
      <c r="SZJ88" s="2"/>
      <c r="SZK88" s="2"/>
      <c r="SZL88" s="2"/>
      <c r="SZM88" s="2"/>
      <c r="SZN88" s="2"/>
      <c r="SZO88" s="2"/>
      <c r="SZP88" s="2"/>
      <c r="SZQ88" s="2"/>
      <c r="SZR88" s="2"/>
      <c r="SZS88" s="2"/>
      <c r="SZT88" s="2"/>
      <c r="SZU88" s="2"/>
      <c r="SZV88" s="2"/>
      <c r="SZW88" s="2"/>
      <c r="SZX88" s="2"/>
      <c r="SZY88" s="2"/>
      <c r="SZZ88" s="2"/>
      <c r="TAA88" s="2"/>
      <c r="TAB88" s="2"/>
      <c r="TAC88" s="2"/>
      <c r="TAD88" s="2"/>
      <c r="TAE88" s="2"/>
      <c r="TAF88" s="2"/>
      <c r="TAG88" s="2"/>
      <c r="TAH88" s="2"/>
      <c r="TAI88" s="2"/>
      <c r="TAJ88" s="2"/>
      <c r="TAK88" s="2"/>
      <c r="TAL88" s="2"/>
      <c r="TAM88" s="2"/>
      <c r="TAN88" s="2"/>
      <c r="TAO88" s="2"/>
      <c r="TAP88" s="2"/>
      <c r="TAQ88" s="2"/>
      <c r="TAR88" s="2"/>
      <c r="TAS88" s="2"/>
      <c r="TAT88" s="2"/>
      <c r="TAU88" s="2"/>
      <c r="TAV88" s="2"/>
      <c r="TAW88" s="2"/>
      <c r="TAX88" s="2"/>
      <c r="TAY88" s="2"/>
      <c r="TAZ88" s="2"/>
      <c r="TBA88" s="2"/>
      <c r="TBB88" s="2"/>
      <c r="TBC88" s="2"/>
      <c r="TBD88" s="2"/>
      <c r="TBE88" s="2"/>
      <c r="TBF88" s="2"/>
      <c r="TBG88" s="2"/>
      <c r="TBH88" s="2"/>
      <c r="TBI88" s="2"/>
      <c r="TBJ88" s="2"/>
      <c r="TBK88" s="2"/>
      <c r="TBL88" s="2"/>
      <c r="TBM88" s="2"/>
      <c r="TBN88" s="2"/>
      <c r="TBO88" s="2"/>
      <c r="TBP88" s="2"/>
      <c r="TBQ88" s="2"/>
      <c r="TBR88" s="2"/>
      <c r="TBS88" s="2"/>
      <c r="TBT88" s="2"/>
      <c r="TBU88" s="2"/>
      <c r="TBV88" s="2"/>
      <c r="TBW88" s="2"/>
      <c r="TBX88" s="2"/>
      <c r="TBY88" s="2"/>
      <c r="TBZ88" s="2"/>
      <c r="TCA88" s="2"/>
      <c r="TCB88" s="2"/>
      <c r="TCC88" s="2"/>
      <c r="TCD88" s="2"/>
      <c r="TCE88" s="2"/>
      <c r="TCF88" s="2"/>
      <c r="TCG88" s="2"/>
      <c r="TCH88" s="2"/>
      <c r="TCI88" s="2"/>
      <c r="TCJ88" s="2"/>
      <c r="TCK88" s="2"/>
      <c r="TCL88" s="2"/>
      <c r="TCM88" s="2"/>
      <c r="TCN88" s="2"/>
      <c r="TCO88" s="2"/>
      <c r="TCP88" s="2"/>
      <c r="TCQ88" s="2"/>
      <c r="TCR88" s="2"/>
      <c r="TCS88" s="2"/>
      <c r="TCT88" s="2"/>
      <c r="TCU88" s="2"/>
      <c r="TCV88" s="2"/>
      <c r="TCW88" s="2"/>
      <c r="TCX88" s="2"/>
      <c r="TCY88" s="2"/>
      <c r="TCZ88" s="2"/>
      <c r="TDA88" s="2"/>
      <c r="TDB88" s="2"/>
      <c r="TDC88" s="2"/>
      <c r="TDD88" s="2"/>
      <c r="TDE88" s="2"/>
      <c r="TDF88" s="2"/>
      <c r="TDG88" s="2"/>
      <c r="TDH88" s="2"/>
      <c r="TDI88" s="2"/>
      <c r="TDJ88" s="2"/>
      <c r="TDK88" s="2"/>
      <c r="TDL88" s="2"/>
      <c r="TDM88" s="2"/>
      <c r="TDN88" s="2"/>
      <c r="TDO88" s="2"/>
      <c r="TDP88" s="2"/>
      <c r="TDQ88" s="2"/>
      <c r="TDR88" s="2"/>
      <c r="TDS88" s="2"/>
      <c r="TDT88" s="2"/>
      <c r="TDU88" s="2"/>
      <c r="TDV88" s="2"/>
      <c r="TDW88" s="2"/>
      <c r="TDX88" s="2"/>
      <c r="TDY88" s="2"/>
      <c r="TDZ88" s="2"/>
      <c r="TEA88" s="2"/>
      <c r="TEB88" s="2"/>
      <c r="TEC88" s="2"/>
      <c r="TED88" s="2"/>
      <c r="TEE88" s="2"/>
      <c r="TEF88" s="2"/>
      <c r="TEG88" s="2"/>
      <c r="TEH88" s="2"/>
      <c r="TEI88" s="2"/>
      <c r="TEJ88" s="2"/>
      <c r="TEK88" s="2"/>
      <c r="TEL88" s="2"/>
      <c r="TEM88" s="2"/>
      <c r="TEN88" s="2"/>
      <c r="TEO88" s="2"/>
      <c r="TEP88" s="2"/>
      <c r="TEQ88" s="2"/>
      <c r="TER88" s="2"/>
      <c r="TES88" s="2"/>
      <c r="TET88" s="2"/>
      <c r="TEU88" s="2"/>
      <c r="TEV88" s="2"/>
      <c r="TEW88" s="2"/>
      <c r="TEX88" s="2"/>
      <c r="TEY88" s="2"/>
      <c r="TEZ88" s="2"/>
      <c r="TFA88" s="2"/>
      <c r="TFB88" s="2"/>
      <c r="TFC88" s="2"/>
      <c r="TFD88" s="2"/>
      <c r="TFE88" s="2"/>
      <c r="TFF88" s="2"/>
      <c r="TFG88" s="2"/>
      <c r="TFH88" s="2"/>
      <c r="TFI88" s="2"/>
      <c r="TFJ88" s="2"/>
      <c r="TFK88" s="2"/>
      <c r="TFL88" s="2"/>
      <c r="TFM88" s="2"/>
      <c r="TFN88" s="2"/>
      <c r="TFO88" s="2"/>
      <c r="TFP88" s="2"/>
      <c r="TFQ88" s="2"/>
      <c r="TFR88" s="2"/>
      <c r="TFS88" s="2"/>
      <c r="TFT88" s="2"/>
      <c r="TFU88" s="2"/>
      <c r="TFV88" s="2"/>
      <c r="TFW88" s="2"/>
      <c r="TFX88" s="2"/>
      <c r="TFY88" s="2"/>
      <c r="TFZ88" s="2"/>
      <c r="TGA88" s="2"/>
      <c r="TGB88" s="2"/>
      <c r="TGC88" s="2"/>
      <c r="TGD88" s="2"/>
      <c r="TGE88" s="2"/>
      <c r="TGF88" s="2"/>
      <c r="TGG88" s="2"/>
      <c r="TGH88" s="2"/>
      <c r="TGI88" s="2"/>
      <c r="TGJ88" s="2"/>
      <c r="TGK88" s="2"/>
      <c r="TGL88" s="2"/>
      <c r="TGM88" s="2"/>
      <c r="TGN88" s="2"/>
      <c r="TGO88" s="2"/>
      <c r="TGP88" s="2"/>
      <c r="TGQ88" s="2"/>
      <c r="TGR88" s="2"/>
      <c r="TGS88" s="2"/>
      <c r="TGT88" s="2"/>
      <c r="TGU88" s="2"/>
      <c r="TGV88" s="2"/>
      <c r="TGW88" s="2"/>
      <c r="TGX88" s="2"/>
      <c r="TGY88" s="2"/>
      <c r="TGZ88" s="2"/>
      <c r="THA88" s="2"/>
      <c r="THB88" s="2"/>
      <c r="THC88" s="2"/>
      <c r="THD88" s="2"/>
      <c r="THE88" s="2"/>
      <c r="THF88" s="2"/>
      <c r="THG88" s="2"/>
      <c r="THH88" s="2"/>
      <c r="THI88" s="2"/>
      <c r="THJ88" s="2"/>
      <c r="THK88" s="2"/>
      <c r="THL88" s="2"/>
      <c r="THM88" s="2"/>
      <c r="THN88" s="2"/>
      <c r="THO88" s="2"/>
      <c r="THP88" s="2"/>
      <c r="THQ88" s="2"/>
      <c r="THR88" s="2"/>
      <c r="THS88" s="2"/>
      <c r="THT88" s="2"/>
      <c r="THU88" s="2"/>
      <c r="THV88" s="2"/>
      <c r="THW88" s="2"/>
      <c r="THX88" s="2"/>
      <c r="THY88" s="2"/>
      <c r="THZ88" s="2"/>
      <c r="TIA88" s="2"/>
      <c r="TIB88" s="2"/>
      <c r="TIC88" s="2"/>
      <c r="TID88" s="2"/>
      <c r="TIE88" s="2"/>
      <c r="TIF88" s="2"/>
      <c r="TIG88" s="2"/>
      <c r="TIH88" s="2"/>
      <c r="TII88" s="2"/>
      <c r="TIJ88" s="2"/>
      <c r="TIK88" s="2"/>
      <c r="TIL88" s="2"/>
      <c r="TIM88" s="2"/>
      <c r="TIN88" s="2"/>
      <c r="TIO88" s="2"/>
      <c r="TIP88" s="2"/>
      <c r="TIQ88" s="2"/>
      <c r="TIR88" s="2"/>
      <c r="TIS88" s="2"/>
      <c r="TIT88" s="2"/>
      <c r="TIU88" s="2"/>
      <c r="TIV88" s="2"/>
      <c r="TIW88" s="2"/>
      <c r="TIX88" s="2"/>
      <c r="TIY88" s="2"/>
      <c r="TIZ88" s="2"/>
      <c r="TJA88" s="2"/>
      <c r="TJB88" s="2"/>
      <c r="TJC88" s="2"/>
      <c r="TJD88" s="2"/>
      <c r="TJE88" s="2"/>
      <c r="TJF88" s="2"/>
      <c r="TJG88" s="2"/>
      <c r="TJH88" s="2"/>
      <c r="TJI88" s="2"/>
      <c r="TJJ88" s="2"/>
      <c r="TJK88" s="2"/>
      <c r="TJL88" s="2"/>
      <c r="TJM88" s="2"/>
      <c r="TJN88" s="2"/>
      <c r="TJO88" s="2"/>
      <c r="TJP88" s="2"/>
      <c r="TJQ88" s="2"/>
      <c r="TJR88" s="2"/>
      <c r="TJS88" s="2"/>
      <c r="TJT88" s="2"/>
      <c r="TJU88" s="2"/>
      <c r="TJV88" s="2"/>
      <c r="TJW88" s="2"/>
      <c r="TJX88" s="2"/>
      <c r="TJY88" s="2"/>
      <c r="TJZ88" s="2"/>
      <c r="TKA88" s="2"/>
      <c r="TKB88" s="2"/>
      <c r="TKC88" s="2"/>
      <c r="TKD88" s="2"/>
      <c r="TKE88" s="2"/>
      <c r="TKF88" s="2"/>
      <c r="TKG88" s="2"/>
      <c r="TKH88" s="2"/>
      <c r="TKI88" s="2"/>
      <c r="TKJ88" s="2"/>
      <c r="TKK88" s="2"/>
      <c r="TKL88" s="2"/>
      <c r="TKM88" s="2"/>
      <c r="TKN88" s="2"/>
      <c r="TKO88" s="2"/>
      <c r="TKP88" s="2"/>
      <c r="TKQ88" s="2"/>
      <c r="TKR88" s="2"/>
      <c r="TKS88" s="2"/>
      <c r="TKT88" s="2"/>
      <c r="TKU88" s="2"/>
      <c r="TKV88" s="2"/>
      <c r="TKW88" s="2"/>
      <c r="TKX88" s="2"/>
      <c r="TKY88" s="2"/>
      <c r="TKZ88" s="2"/>
      <c r="TLA88" s="2"/>
      <c r="TLB88" s="2"/>
      <c r="TLC88" s="2"/>
      <c r="TLD88" s="2"/>
      <c r="TLE88" s="2"/>
      <c r="TLF88" s="2"/>
      <c r="TLG88" s="2"/>
      <c r="TLH88" s="2"/>
      <c r="TLI88" s="2"/>
      <c r="TLJ88" s="2"/>
      <c r="TLK88" s="2"/>
      <c r="TLL88" s="2"/>
      <c r="TLM88" s="2"/>
      <c r="TLN88" s="2"/>
      <c r="TLO88" s="2"/>
      <c r="TLP88" s="2"/>
      <c r="TLQ88" s="2"/>
      <c r="TLR88" s="2"/>
      <c r="TLS88" s="2"/>
      <c r="TLT88" s="2"/>
      <c r="TLU88" s="2"/>
      <c r="TLV88" s="2"/>
      <c r="TLW88" s="2"/>
      <c r="TLX88" s="2"/>
      <c r="TLY88" s="2"/>
      <c r="TLZ88" s="2"/>
      <c r="TMA88" s="2"/>
      <c r="TMB88" s="2"/>
      <c r="TMC88" s="2"/>
      <c r="TMD88" s="2"/>
      <c r="TME88" s="2"/>
      <c r="TMF88" s="2"/>
      <c r="TMG88" s="2"/>
      <c r="TMH88" s="2"/>
      <c r="TMI88" s="2"/>
      <c r="TMJ88" s="2"/>
      <c r="TMK88" s="2"/>
      <c r="TML88" s="2"/>
      <c r="TMM88" s="2"/>
      <c r="TMN88" s="2"/>
      <c r="TMO88" s="2"/>
      <c r="TMP88" s="2"/>
      <c r="TMQ88" s="2"/>
      <c r="TMR88" s="2"/>
      <c r="TMS88" s="2"/>
      <c r="TMT88" s="2"/>
      <c r="TMU88" s="2"/>
      <c r="TMV88" s="2"/>
      <c r="TMW88" s="2"/>
      <c r="TMX88" s="2"/>
      <c r="TMY88" s="2"/>
      <c r="TMZ88" s="2"/>
      <c r="TNA88" s="2"/>
      <c r="TNB88" s="2"/>
      <c r="TNC88" s="2"/>
      <c r="TND88" s="2"/>
      <c r="TNE88" s="2"/>
      <c r="TNF88" s="2"/>
      <c r="TNG88" s="2"/>
      <c r="TNH88" s="2"/>
      <c r="TNI88" s="2"/>
      <c r="TNJ88" s="2"/>
      <c r="TNK88" s="2"/>
      <c r="TNL88" s="2"/>
      <c r="TNM88" s="2"/>
      <c r="TNN88" s="2"/>
      <c r="TNO88" s="2"/>
      <c r="TNP88" s="2"/>
      <c r="TNQ88" s="2"/>
      <c r="TNR88" s="2"/>
      <c r="TNS88" s="2"/>
      <c r="TNT88" s="2"/>
      <c r="TNU88" s="2"/>
      <c r="TNV88" s="2"/>
      <c r="TNW88" s="2"/>
      <c r="TNX88" s="2"/>
      <c r="TNY88" s="2"/>
      <c r="TNZ88" s="2"/>
      <c r="TOA88" s="2"/>
      <c r="TOB88" s="2"/>
      <c r="TOC88" s="2"/>
      <c r="TOD88" s="2"/>
      <c r="TOE88" s="2"/>
      <c r="TOF88" s="2"/>
      <c r="TOG88" s="2"/>
      <c r="TOH88" s="2"/>
      <c r="TOI88" s="2"/>
      <c r="TOJ88" s="2"/>
      <c r="TOK88" s="2"/>
      <c r="TOL88" s="2"/>
      <c r="TOM88" s="2"/>
      <c r="TON88" s="2"/>
      <c r="TOO88" s="2"/>
      <c r="TOP88" s="2"/>
      <c r="TOQ88" s="2"/>
      <c r="TOR88" s="2"/>
      <c r="TOS88" s="2"/>
      <c r="TOT88" s="2"/>
      <c r="TOU88" s="2"/>
      <c r="TOV88" s="2"/>
      <c r="TOW88" s="2"/>
      <c r="TOX88" s="2"/>
      <c r="TOY88" s="2"/>
      <c r="TOZ88" s="2"/>
      <c r="TPA88" s="2"/>
      <c r="TPB88" s="2"/>
      <c r="TPC88" s="2"/>
      <c r="TPD88" s="2"/>
      <c r="TPE88" s="2"/>
      <c r="TPF88" s="2"/>
      <c r="TPG88" s="2"/>
      <c r="TPH88" s="2"/>
      <c r="TPI88" s="2"/>
      <c r="TPJ88" s="2"/>
      <c r="TPK88" s="2"/>
      <c r="TPL88" s="2"/>
      <c r="TPM88" s="2"/>
      <c r="TPN88" s="2"/>
      <c r="TPO88" s="2"/>
      <c r="TPP88" s="2"/>
      <c r="TPQ88" s="2"/>
      <c r="TPR88" s="2"/>
      <c r="TPS88" s="2"/>
      <c r="TPT88" s="2"/>
      <c r="TPU88" s="2"/>
      <c r="TPV88" s="2"/>
      <c r="TPW88" s="2"/>
      <c r="TPX88" s="2"/>
      <c r="TPY88" s="2"/>
      <c r="TPZ88" s="2"/>
      <c r="TQA88" s="2"/>
      <c r="TQB88" s="2"/>
      <c r="TQC88" s="2"/>
      <c r="TQD88" s="2"/>
      <c r="TQE88" s="2"/>
      <c r="TQF88" s="2"/>
      <c r="TQG88" s="2"/>
      <c r="TQH88" s="2"/>
      <c r="TQI88" s="2"/>
      <c r="TQJ88" s="2"/>
      <c r="TQK88" s="2"/>
      <c r="TQL88" s="2"/>
      <c r="TQM88" s="2"/>
      <c r="TQN88" s="2"/>
      <c r="TQO88" s="2"/>
      <c r="TQP88" s="2"/>
      <c r="TQQ88" s="2"/>
      <c r="TQR88" s="2"/>
      <c r="TQS88" s="2"/>
      <c r="TQT88" s="2"/>
      <c r="TQU88" s="2"/>
      <c r="TQV88" s="2"/>
      <c r="TQW88" s="2"/>
      <c r="TQX88" s="2"/>
      <c r="TQY88" s="2"/>
      <c r="TQZ88" s="2"/>
      <c r="TRA88" s="2"/>
      <c r="TRB88" s="2"/>
      <c r="TRC88" s="2"/>
      <c r="TRD88" s="2"/>
      <c r="TRE88" s="2"/>
      <c r="TRF88" s="2"/>
      <c r="TRG88" s="2"/>
      <c r="TRH88" s="2"/>
      <c r="TRI88" s="2"/>
      <c r="TRJ88" s="2"/>
      <c r="TRK88" s="2"/>
      <c r="TRL88" s="2"/>
      <c r="TRM88" s="2"/>
      <c r="TRN88" s="2"/>
      <c r="TRO88" s="2"/>
      <c r="TRP88" s="2"/>
      <c r="TRQ88" s="2"/>
      <c r="TRR88" s="2"/>
      <c r="TRS88" s="2"/>
      <c r="TRT88" s="2"/>
      <c r="TRU88" s="2"/>
      <c r="TRV88" s="2"/>
      <c r="TRW88" s="2"/>
      <c r="TRX88" s="2"/>
      <c r="TRY88" s="2"/>
      <c r="TRZ88" s="2"/>
      <c r="TSA88" s="2"/>
      <c r="TSB88" s="2"/>
      <c r="TSC88" s="2"/>
      <c r="TSD88" s="2"/>
      <c r="TSE88" s="2"/>
      <c r="TSF88" s="2"/>
      <c r="TSG88" s="2"/>
      <c r="TSH88" s="2"/>
      <c r="TSI88" s="2"/>
      <c r="TSJ88" s="2"/>
      <c r="TSK88" s="2"/>
      <c r="TSL88" s="2"/>
      <c r="TSM88" s="2"/>
      <c r="TSN88" s="2"/>
      <c r="TSO88" s="2"/>
      <c r="TSP88" s="2"/>
      <c r="TSQ88" s="2"/>
      <c r="TSR88" s="2"/>
      <c r="TSS88" s="2"/>
      <c r="TST88" s="2"/>
      <c r="TSU88" s="2"/>
      <c r="TSV88" s="2"/>
      <c r="TSW88" s="2"/>
      <c r="TSX88" s="2"/>
      <c r="TSY88" s="2"/>
      <c r="TSZ88" s="2"/>
      <c r="TTA88" s="2"/>
      <c r="TTB88" s="2"/>
      <c r="TTC88" s="2"/>
      <c r="TTD88" s="2"/>
      <c r="TTE88" s="2"/>
      <c r="TTF88" s="2"/>
      <c r="TTG88" s="2"/>
      <c r="TTH88" s="2"/>
      <c r="TTI88" s="2"/>
      <c r="TTJ88" s="2"/>
      <c r="TTK88" s="2"/>
      <c r="TTL88" s="2"/>
      <c r="TTM88" s="2"/>
      <c r="TTN88" s="2"/>
      <c r="TTO88" s="2"/>
      <c r="TTP88" s="2"/>
      <c r="TTQ88" s="2"/>
      <c r="TTR88" s="2"/>
      <c r="TTS88" s="2"/>
      <c r="TTT88" s="2"/>
      <c r="TTU88" s="2"/>
      <c r="TTV88" s="2"/>
      <c r="TTW88" s="2"/>
      <c r="TTX88" s="2"/>
      <c r="TTY88" s="2"/>
      <c r="TTZ88" s="2"/>
      <c r="TUA88" s="2"/>
      <c r="TUB88" s="2"/>
      <c r="TUC88" s="2"/>
      <c r="TUD88" s="2"/>
      <c r="TUE88" s="2"/>
      <c r="TUF88" s="2"/>
      <c r="TUG88" s="2"/>
      <c r="TUH88" s="2"/>
      <c r="TUI88" s="2"/>
      <c r="TUJ88" s="2"/>
      <c r="TUK88" s="2"/>
      <c r="TUL88" s="2"/>
      <c r="TUM88" s="2"/>
      <c r="TUN88" s="2"/>
      <c r="TUO88" s="2"/>
      <c r="TUP88" s="2"/>
      <c r="TUQ88" s="2"/>
      <c r="TUR88" s="2"/>
      <c r="TUS88" s="2"/>
      <c r="TUT88" s="2"/>
      <c r="TUU88" s="2"/>
      <c r="TUV88" s="2"/>
      <c r="TUW88" s="2"/>
      <c r="TUX88" s="2"/>
      <c r="TUY88" s="2"/>
      <c r="TUZ88" s="2"/>
      <c r="TVA88" s="2"/>
      <c r="TVB88" s="2"/>
      <c r="TVC88" s="2"/>
      <c r="TVD88" s="2"/>
      <c r="TVE88" s="2"/>
      <c r="TVF88" s="2"/>
      <c r="TVG88" s="2"/>
      <c r="TVH88" s="2"/>
      <c r="TVI88" s="2"/>
      <c r="TVJ88" s="2"/>
      <c r="TVK88" s="2"/>
      <c r="TVL88" s="2"/>
      <c r="TVM88" s="2"/>
      <c r="TVN88" s="2"/>
      <c r="TVO88" s="2"/>
      <c r="TVP88" s="2"/>
      <c r="TVQ88" s="2"/>
      <c r="TVR88" s="2"/>
      <c r="TVS88" s="2"/>
      <c r="TVT88" s="2"/>
      <c r="TVU88" s="2"/>
      <c r="TVV88" s="2"/>
      <c r="TVW88" s="2"/>
      <c r="TVX88" s="2"/>
      <c r="TVY88" s="2"/>
      <c r="TVZ88" s="2"/>
      <c r="TWA88" s="2"/>
      <c r="TWB88" s="2"/>
      <c r="TWC88" s="2"/>
      <c r="TWD88" s="2"/>
      <c r="TWE88" s="2"/>
      <c r="TWF88" s="2"/>
      <c r="TWG88" s="2"/>
      <c r="TWH88" s="2"/>
      <c r="TWI88" s="2"/>
      <c r="TWJ88" s="2"/>
      <c r="TWK88" s="2"/>
      <c r="TWL88" s="2"/>
      <c r="TWM88" s="2"/>
      <c r="TWN88" s="2"/>
      <c r="TWO88" s="2"/>
      <c r="TWP88" s="2"/>
      <c r="TWQ88" s="2"/>
      <c r="TWR88" s="2"/>
      <c r="TWS88" s="2"/>
      <c r="TWT88" s="2"/>
      <c r="TWU88" s="2"/>
      <c r="TWV88" s="2"/>
      <c r="TWW88" s="2"/>
      <c r="TWX88" s="2"/>
      <c r="TWY88" s="2"/>
      <c r="TWZ88" s="2"/>
      <c r="TXA88" s="2"/>
      <c r="TXB88" s="2"/>
      <c r="TXC88" s="2"/>
      <c r="TXD88" s="2"/>
      <c r="TXE88" s="2"/>
      <c r="TXF88" s="2"/>
      <c r="TXG88" s="2"/>
      <c r="TXH88" s="2"/>
      <c r="TXI88" s="2"/>
      <c r="TXJ88" s="2"/>
      <c r="TXK88" s="2"/>
      <c r="TXL88" s="2"/>
      <c r="TXM88" s="2"/>
      <c r="TXN88" s="2"/>
      <c r="TXO88" s="2"/>
      <c r="TXP88" s="2"/>
      <c r="TXQ88" s="2"/>
      <c r="TXR88" s="2"/>
      <c r="TXS88" s="2"/>
      <c r="TXT88" s="2"/>
      <c r="TXU88" s="2"/>
      <c r="TXV88" s="2"/>
      <c r="TXW88" s="2"/>
      <c r="TXX88" s="2"/>
      <c r="TXY88" s="2"/>
      <c r="TXZ88" s="2"/>
      <c r="TYA88" s="2"/>
      <c r="TYB88" s="2"/>
      <c r="TYC88" s="2"/>
      <c r="TYD88" s="2"/>
      <c r="TYE88" s="2"/>
      <c r="TYF88" s="2"/>
      <c r="TYG88" s="2"/>
      <c r="TYH88" s="2"/>
      <c r="TYI88" s="2"/>
      <c r="TYJ88" s="2"/>
      <c r="TYK88" s="2"/>
      <c r="TYL88" s="2"/>
      <c r="TYM88" s="2"/>
      <c r="TYN88" s="2"/>
      <c r="TYO88" s="2"/>
      <c r="TYP88" s="2"/>
      <c r="TYQ88" s="2"/>
      <c r="TYR88" s="2"/>
      <c r="TYS88" s="2"/>
      <c r="TYT88" s="2"/>
      <c r="TYU88" s="2"/>
      <c r="TYV88" s="2"/>
      <c r="TYW88" s="2"/>
      <c r="TYX88" s="2"/>
      <c r="TYY88" s="2"/>
      <c r="TYZ88" s="2"/>
      <c r="TZA88" s="2"/>
      <c r="TZB88" s="2"/>
      <c r="TZC88" s="2"/>
      <c r="TZD88" s="2"/>
      <c r="TZE88" s="2"/>
      <c r="TZF88" s="2"/>
      <c r="TZG88" s="2"/>
      <c r="TZH88" s="2"/>
      <c r="TZI88" s="2"/>
      <c r="TZJ88" s="2"/>
      <c r="TZK88" s="2"/>
      <c r="TZL88" s="2"/>
      <c r="TZM88" s="2"/>
      <c r="TZN88" s="2"/>
      <c r="TZO88" s="2"/>
      <c r="TZP88" s="2"/>
      <c r="TZQ88" s="2"/>
      <c r="TZR88" s="2"/>
      <c r="TZS88" s="2"/>
      <c r="TZT88" s="2"/>
      <c r="TZU88" s="2"/>
      <c r="TZV88" s="2"/>
      <c r="TZW88" s="2"/>
      <c r="TZX88" s="2"/>
      <c r="TZY88" s="2"/>
      <c r="TZZ88" s="2"/>
      <c r="UAA88" s="2"/>
      <c r="UAB88" s="2"/>
      <c r="UAC88" s="2"/>
      <c r="UAD88" s="2"/>
      <c r="UAE88" s="2"/>
      <c r="UAF88" s="2"/>
      <c r="UAG88" s="2"/>
      <c r="UAH88" s="2"/>
      <c r="UAI88" s="2"/>
      <c r="UAJ88" s="2"/>
      <c r="UAK88" s="2"/>
      <c r="UAL88" s="2"/>
      <c r="UAM88" s="2"/>
      <c r="UAN88" s="2"/>
      <c r="UAO88" s="2"/>
      <c r="UAP88" s="2"/>
      <c r="UAQ88" s="2"/>
      <c r="UAR88" s="2"/>
      <c r="UAS88" s="2"/>
      <c r="UAT88" s="2"/>
      <c r="UAU88" s="2"/>
      <c r="UAV88" s="2"/>
      <c r="UAW88" s="2"/>
      <c r="UAX88" s="2"/>
      <c r="UAY88" s="2"/>
      <c r="UAZ88" s="2"/>
      <c r="UBA88" s="2"/>
      <c r="UBB88" s="2"/>
      <c r="UBC88" s="2"/>
      <c r="UBD88" s="2"/>
      <c r="UBE88" s="2"/>
      <c r="UBF88" s="2"/>
      <c r="UBG88" s="2"/>
      <c r="UBH88" s="2"/>
      <c r="UBI88" s="2"/>
      <c r="UBJ88" s="2"/>
      <c r="UBK88" s="2"/>
      <c r="UBL88" s="2"/>
      <c r="UBM88" s="2"/>
      <c r="UBN88" s="2"/>
      <c r="UBO88" s="2"/>
      <c r="UBP88" s="2"/>
      <c r="UBQ88" s="2"/>
      <c r="UBR88" s="2"/>
      <c r="UBS88" s="2"/>
      <c r="UBT88" s="2"/>
      <c r="UBU88" s="2"/>
      <c r="UBV88" s="2"/>
      <c r="UBW88" s="2"/>
      <c r="UBX88" s="2"/>
      <c r="UBY88" s="2"/>
      <c r="UBZ88" s="2"/>
      <c r="UCA88" s="2"/>
      <c r="UCB88" s="2"/>
      <c r="UCC88" s="2"/>
      <c r="UCD88" s="2"/>
      <c r="UCE88" s="2"/>
      <c r="UCF88" s="2"/>
      <c r="UCG88" s="2"/>
      <c r="UCH88" s="2"/>
      <c r="UCI88" s="2"/>
      <c r="UCJ88" s="2"/>
      <c r="UCK88" s="2"/>
      <c r="UCL88" s="2"/>
      <c r="UCM88" s="2"/>
      <c r="UCN88" s="2"/>
      <c r="UCO88" s="2"/>
      <c r="UCP88" s="2"/>
      <c r="UCQ88" s="2"/>
      <c r="UCR88" s="2"/>
      <c r="UCS88" s="2"/>
      <c r="UCT88" s="2"/>
      <c r="UCU88" s="2"/>
      <c r="UCV88" s="2"/>
      <c r="UCW88" s="2"/>
      <c r="UCX88" s="2"/>
      <c r="UCY88" s="2"/>
      <c r="UCZ88" s="2"/>
      <c r="UDA88" s="2"/>
      <c r="UDB88" s="2"/>
      <c r="UDC88" s="2"/>
      <c r="UDD88" s="2"/>
      <c r="UDE88" s="2"/>
      <c r="UDF88" s="2"/>
      <c r="UDG88" s="2"/>
      <c r="UDH88" s="2"/>
      <c r="UDI88" s="2"/>
      <c r="UDJ88" s="2"/>
      <c r="UDK88" s="2"/>
      <c r="UDL88" s="2"/>
      <c r="UDM88" s="2"/>
      <c r="UDN88" s="2"/>
      <c r="UDO88" s="2"/>
      <c r="UDP88" s="2"/>
      <c r="UDQ88" s="2"/>
      <c r="UDR88" s="2"/>
      <c r="UDS88" s="2"/>
      <c r="UDT88" s="2"/>
      <c r="UDU88" s="2"/>
      <c r="UDV88" s="2"/>
      <c r="UDW88" s="2"/>
      <c r="UDX88" s="2"/>
      <c r="UDY88" s="2"/>
      <c r="UDZ88" s="2"/>
      <c r="UEA88" s="2"/>
      <c r="UEB88" s="2"/>
      <c r="UEC88" s="2"/>
      <c r="UED88" s="2"/>
      <c r="UEE88" s="2"/>
      <c r="UEF88" s="2"/>
      <c r="UEG88" s="2"/>
      <c r="UEH88" s="2"/>
      <c r="UEI88" s="2"/>
      <c r="UEJ88" s="2"/>
      <c r="UEK88" s="2"/>
      <c r="UEL88" s="2"/>
      <c r="UEM88" s="2"/>
      <c r="UEN88" s="2"/>
      <c r="UEO88" s="2"/>
      <c r="UEP88" s="2"/>
      <c r="UEQ88" s="2"/>
      <c r="UER88" s="2"/>
      <c r="UES88" s="2"/>
      <c r="UET88" s="2"/>
      <c r="UEU88" s="2"/>
      <c r="UEV88" s="2"/>
      <c r="UEW88" s="2"/>
      <c r="UEX88" s="2"/>
      <c r="UEY88" s="2"/>
      <c r="UEZ88" s="2"/>
      <c r="UFA88" s="2"/>
      <c r="UFB88" s="2"/>
      <c r="UFC88" s="2"/>
      <c r="UFD88" s="2"/>
      <c r="UFE88" s="2"/>
      <c r="UFF88" s="2"/>
      <c r="UFG88" s="2"/>
      <c r="UFH88" s="2"/>
      <c r="UFI88" s="2"/>
      <c r="UFJ88" s="2"/>
      <c r="UFK88" s="2"/>
      <c r="UFL88" s="2"/>
      <c r="UFM88" s="2"/>
      <c r="UFN88" s="2"/>
      <c r="UFO88" s="2"/>
      <c r="UFP88" s="2"/>
      <c r="UFQ88" s="2"/>
      <c r="UFR88" s="2"/>
      <c r="UFS88" s="2"/>
      <c r="UFT88" s="2"/>
      <c r="UFU88" s="2"/>
      <c r="UFV88" s="2"/>
      <c r="UFW88" s="2"/>
      <c r="UFX88" s="2"/>
      <c r="UFY88" s="2"/>
      <c r="UFZ88" s="2"/>
      <c r="UGA88" s="2"/>
      <c r="UGB88" s="2"/>
      <c r="UGC88" s="2"/>
      <c r="UGD88" s="2"/>
      <c r="UGE88" s="2"/>
      <c r="UGF88" s="2"/>
      <c r="UGG88" s="2"/>
      <c r="UGH88" s="2"/>
      <c r="UGI88" s="2"/>
      <c r="UGJ88" s="2"/>
      <c r="UGK88" s="2"/>
      <c r="UGL88" s="2"/>
      <c r="UGM88" s="2"/>
      <c r="UGN88" s="2"/>
      <c r="UGO88" s="2"/>
      <c r="UGP88" s="2"/>
      <c r="UGQ88" s="2"/>
      <c r="UGR88" s="2"/>
      <c r="UGS88" s="2"/>
      <c r="UGT88" s="2"/>
      <c r="UGU88" s="2"/>
      <c r="UGV88" s="2"/>
      <c r="UGW88" s="2"/>
      <c r="UGX88" s="2"/>
      <c r="UGY88" s="2"/>
      <c r="UGZ88" s="2"/>
      <c r="UHA88" s="2"/>
      <c r="UHB88" s="2"/>
      <c r="UHC88" s="2"/>
      <c r="UHD88" s="2"/>
      <c r="UHE88" s="2"/>
      <c r="UHF88" s="2"/>
      <c r="UHG88" s="2"/>
      <c r="UHH88" s="2"/>
      <c r="UHI88" s="2"/>
      <c r="UHJ88" s="2"/>
      <c r="UHK88" s="2"/>
      <c r="UHL88" s="2"/>
      <c r="UHM88" s="2"/>
      <c r="UHN88" s="2"/>
      <c r="UHO88" s="2"/>
      <c r="UHP88" s="2"/>
      <c r="UHQ88" s="2"/>
      <c r="UHR88" s="2"/>
      <c r="UHS88" s="2"/>
      <c r="UHT88" s="2"/>
      <c r="UHU88" s="2"/>
      <c r="UHV88" s="2"/>
      <c r="UHW88" s="2"/>
      <c r="UHX88" s="2"/>
      <c r="UHY88" s="2"/>
      <c r="UHZ88" s="2"/>
      <c r="UIA88" s="2"/>
      <c r="UIB88" s="2"/>
      <c r="UIC88" s="2"/>
      <c r="UID88" s="2"/>
      <c r="UIE88" s="2"/>
      <c r="UIF88" s="2"/>
      <c r="UIG88" s="2"/>
      <c r="UIH88" s="2"/>
      <c r="UII88" s="2"/>
      <c r="UIJ88" s="2"/>
      <c r="UIK88" s="2"/>
      <c r="UIL88" s="2"/>
      <c r="UIM88" s="2"/>
      <c r="UIN88" s="2"/>
      <c r="UIO88" s="2"/>
      <c r="UIP88" s="2"/>
      <c r="UIQ88" s="2"/>
      <c r="UIR88" s="2"/>
      <c r="UIS88" s="2"/>
      <c r="UIT88" s="2"/>
      <c r="UIU88" s="2"/>
      <c r="UIV88" s="2"/>
      <c r="UIW88" s="2"/>
      <c r="UIX88" s="2"/>
      <c r="UIY88" s="2"/>
      <c r="UIZ88" s="2"/>
      <c r="UJA88" s="2"/>
      <c r="UJB88" s="2"/>
      <c r="UJC88" s="2"/>
      <c r="UJD88" s="2"/>
      <c r="UJE88" s="2"/>
      <c r="UJF88" s="2"/>
      <c r="UJG88" s="2"/>
      <c r="UJH88" s="2"/>
      <c r="UJI88" s="2"/>
      <c r="UJJ88" s="2"/>
      <c r="UJK88" s="2"/>
      <c r="UJL88" s="2"/>
      <c r="UJM88" s="2"/>
      <c r="UJN88" s="2"/>
      <c r="UJO88" s="2"/>
      <c r="UJP88" s="2"/>
      <c r="UJQ88" s="2"/>
      <c r="UJR88" s="2"/>
      <c r="UJS88" s="2"/>
      <c r="UJT88" s="2"/>
      <c r="UJU88" s="2"/>
      <c r="UJV88" s="2"/>
      <c r="UJW88" s="2"/>
      <c r="UJX88" s="2"/>
      <c r="UJY88" s="2"/>
      <c r="UJZ88" s="2"/>
      <c r="UKA88" s="2"/>
      <c r="UKB88" s="2"/>
      <c r="UKC88" s="2"/>
      <c r="UKD88" s="2"/>
      <c r="UKE88" s="2"/>
      <c r="UKF88" s="2"/>
      <c r="UKG88" s="2"/>
      <c r="UKH88" s="2"/>
      <c r="UKI88" s="2"/>
      <c r="UKJ88" s="2"/>
      <c r="UKK88" s="2"/>
      <c r="UKL88" s="2"/>
      <c r="UKM88" s="2"/>
      <c r="UKN88" s="2"/>
      <c r="UKO88" s="2"/>
      <c r="UKP88" s="2"/>
      <c r="UKQ88" s="2"/>
      <c r="UKR88" s="2"/>
      <c r="UKS88" s="2"/>
      <c r="UKT88" s="2"/>
      <c r="UKU88" s="2"/>
      <c r="UKV88" s="2"/>
      <c r="UKW88" s="2"/>
      <c r="UKX88" s="2"/>
      <c r="UKY88" s="2"/>
      <c r="UKZ88" s="2"/>
      <c r="ULA88" s="2"/>
      <c r="ULB88" s="2"/>
      <c r="ULC88" s="2"/>
      <c r="ULD88" s="2"/>
      <c r="ULE88" s="2"/>
      <c r="ULF88" s="2"/>
      <c r="ULG88" s="2"/>
      <c r="ULH88" s="2"/>
      <c r="ULI88" s="2"/>
      <c r="ULJ88" s="2"/>
      <c r="ULK88" s="2"/>
      <c r="ULL88" s="2"/>
      <c r="ULM88" s="2"/>
      <c r="ULN88" s="2"/>
      <c r="ULO88" s="2"/>
      <c r="ULP88" s="2"/>
      <c r="ULQ88" s="2"/>
      <c r="ULR88" s="2"/>
      <c r="ULS88" s="2"/>
      <c r="ULT88" s="2"/>
      <c r="ULU88" s="2"/>
      <c r="ULV88" s="2"/>
      <c r="ULW88" s="2"/>
      <c r="ULX88" s="2"/>
      <c r="ULY88" s="2"/>
      <c r="ULZ88" s="2"/>
      <c r="UMA88" s="2"/>
      <c r="UMB88" s="2"/>
      <c r="UMC88" s="2"/>
      <c r="UMD88" s="2"/>
      <c r="UME88" s="2"/>
      <c r="UMF88" s="2"/>
      <c r="UMG88" s="2"/>
      <c r="UMH88" s="2"/>
      <c r="UMI88" s="2"/>
      <c r="UMJ88" s="2"/>
      <c r="UMK88" s="2"/>
      <c r="UML88" s="2"/>
      <c r="UMM88" s="2"/>
      <c r="UMN88" s="2"/>
      <c r="UMO88" s="2"/>
      <c r="UMP88" s="2"/>
      <c r="UMQ88" s="2"/>
      <c r="UMR88" s="2"/>
      <c r="UMS88" s="2"/>
      <c r="UMT88" s="2"/>
      <c r="UMU88" s="2"/>
      <c r="UMV88" s="2"/>
      <c r="UMW88" s="2"/>
      <c r="UMX88" s="2"/>
      <c r="UMY88" s="2"/>
      <c r="UMZ88" s="2"/>
      <c r="UNA88" s="2"/>
      <c r="UNB88" s="2"/>
      <c r="UNC88" s="2"/>
      <c r="UND88" s="2"/>
      <c r="UNE88" s="2"/>
      <c r="UNF88" s="2"/>
      <c r="UNG88" s="2"/>
      <c r="UNH88" s="2"/>
      <c r="UNI88" s="2"/>
      <c r="UNJ88" s="2"/>
      <c r="UNK88" s="2"/>
      <c r="UNL88" s="2"/>
      <c r="UNM88" s="2"/>
      <c r="UNN88" s="2"/>
      <c r="UNO88" s="2"/>
      <c r="UNP88" s="2"/>
      <c r="UNQ88" s="2"/>
      <c r="UNR88" s="2"/>
      <c r="UNS88" s="2"/>
      <c r="UNT88" s="2"/>
      <c r="UNU88" s="2"/>
      <c r="UNV88" s="2"/>
      <c r="UNW88" s="2"/>
      <c r="UNX88" s="2"/>
      <c r="UNY88" s="2"/>
      <c r="UNZ88" s="2"/>
      <c r="UOA88" s="2"/>
      <c r="UOB88" s="2"/>
      <c r="UOC88" s="2"/>
      <c r="UOD88" s="2"/>
      <c r="UOE88" s="2"/>
      <c r="UOF88" s="2"/>
      <c r="UOG88" s="2"/>
      <c r="UOH88" s="2"/>
      <c r="UOI88" s="2"/>
      <c r="UOJ88" s="2"/>
      <c r="UOK88" s="2"/>
      <c r="UOL88" s="2"/>
      <c r="UOM88" s="2"/>
      <c r="UON88" s="2"/>
      <c r="UOO88" s="2"/>
      <c r="UOP88" s="2"/>
      <c r="UOQ88" s="2"/>
      <c r="UOR88" s="2"/>
      <c r="UOS88" s="2"/>
      <c r="UOT88" s="2"/>
      <c r="UOU88" s="2"/>
      <c r="UOV88" s="2"/>
      <c r="UOW88" s="2"/>
      <c r="UOX88" s="2"/>
      <c r="UOY88" s="2"/>
      <c r="UOZ88" s="2"/>
      <c r="UPA88" s="2"/>
      <c r="UPB88" s="2"/>
      <c r="UPC88" s="2"/>
      <c r="UPD88" s="2"/>
      <c r="UPE88" s="2"/>
      <c r="UPF88" s="2"/>
      <c r="UPG88" s="2"/>
      <c r="UPH88" s="2"/>
      <c r="UPI88" s="2"/>
      <c r="UPJ88" s="2"/>
      <c r="UPK88" s="2"/>
      <c r="UPL88" s="2"/>
      <c r="UPM88" s="2"/>
      <c r="UPN88" s="2"/>
      <c r="UPO88" s="2"/>
      <c r="UPP88" s="2"/>
      <c r="UPQ88" s="2"/>
      <c r="UPR88" s="2"/>
      <c r="UPS88" s="2"/>
      <c r="UPT88" s="2"/>
      <c r="UPU88" s="2"/>
      <c r="UPV88" s="2"/>
      <c r="UPW88" s="2"/>
      <c r="UPX88" s="2"/>
      <c r="UPY88" s="2"/>
      <c r="UPZ88" s="2"/>
      <c r="UQA88" s="2"/>
      <c r="UQB88" s="2"/>
      <c r="UQC88" s="2"/>
      <c r="UQD88" s="2"/>
      <c r="UQE88" s="2"/>
      <c r="UQF88" s="2"/>
      <c r="UQG88" s="2"/>
      <c r="UQH88" s="2"/>
      <c r="UQI88" s="2"/>
      <c r="UQJ88" s="2"/>
      <c r="UQK88" s="2"/>
      <c r="UQL88" s="2"/>
      <c r="UQM88" s="2"/>
      <c r="UQN88" s="2"/>
      <c r="UQO88" s="2"/>
      <c r="UQP88" s="2"/>
      <c r="UQQ88" s="2"/>
      <c r="UQR88" s="2"/>
      <c r="UQS88" s="2"/>
      <c r="UQT88" s="2"/>
      <c r="UQU88" s="2"/>
      <c r="UQV88" s="2"/>
      <c r="UQW88" s="2"/>
      <c r="UQX88" s="2"/>
      <c r="UQY88" s="2"/>
      <c r="UQZ88" s="2"/>
      <c r="URA88" s="2"/>
      <c r="URB88" s="2"/>
      <c r="URC88" s="2"/>
      <c r="URD88" s="2"/>
      <c r="URE88" s="2"/>
      <c r="URF88" s="2"/>
      <c r="URG88" s="2"/>
      <c r="URH88" s="2"/>
      <c r="URI88" s="2"/>
      <c r="URJ88" s="2"/>
      <c r="URK88" s="2"/>
      <c r="URL88" s="2"/>
      <c r="URM88" s="2"/>
      <c r="URN88" s="2"/>
      <c r="URO88" s="2"/>
      <c r="URP88" s="2"/>
      <c r="URQ88" s="2"/>
      <c r="URR88" s="2"/>
      <c r="URS88" s="2"/>
      <c r="URT88" s="2"/>
      <c r="URU88" s="2"/>
      <c r="URV88" s="2"/>
      <c r="URW88" s="2"/>
      <c r="URX88" s="2"/>
      <c r="URY88" s="2"/>
      <c r="URZ88" s="2"/>
      <c r="USA88" s="2"/>
      <c r="USB88" s="2"/>
      <c r="USC88" s="2"/>
      <c r="USD88" s="2"/>
      <c r="USE88" s="2"/>
      <c r="USF88" s="2"/>
      <c r="USG88" s="2"/>
      <c r="USH88" s="2"/>
      <c r="USI88" s="2"/>
      <c r="USJ88" s="2"/>
      <c r="USK88" s="2"/>
      <c r="USL88" s="2"/>
      <c r="USM88" s="2"/>
      <c r="USN88" s="2"/>
      <c r="USO88" s="2"/>
      <c r="USP88" s="2"/>
      <c r="USQ88" s="2"/>
      <c r="USR88" s="2"/>
      <c r="USS88" s="2"/>
      <c r="UST88" s="2"/>
      <c r="USU88" s="2"/>
      <c r="USV88" s="2"/>
      <c r="USW88" s="2"/>
      <c r="USX88" s="2"/>
      <c r="USY88" s="2"/>
      <c r="USZ88" s="2"/>
      <c r="UTA88" s="2"/>
      <c r="UTB88" s="2"/>
      <c r="UTC88" s="2"/>
      <c r="UTD88" s="2"/>
      <c r="UTE88" s="2"/>
      <c r="UTF88" s="2"/>
      <c r="UTG88" s="2"/>
      <c r="UTH88" s="2"/>
      <c r="UTI88" s="2"/>
      <c r="UTJ88" s="2"/>
      <c r="UTK88" s="2"/>
      <c r="UTL88" s="2"/>
      <c r="UTM88" s="2"/>
      <c r="UTN88" s="2"/>
      <c r="UTO88" s="2"/>
      <c r="UTP88" s="2"/>
      <c r="UTQ88" s="2"/>
      <c r="UTR88" s="2"/>
      <c r="UTS88" s="2"/>
      <c r="UTT88" s="2"/>
      <c r="UTU88" s="2"/>
      <c r="UTV88" s="2"/>
      <c r="UTW88" s="2"/>
      <c r="UTX88" s="2"/>
      <c r="UTY88" s="2"/>
      <c r="UTZ88" s="2"/>
      <c r="UUA88" s="2"/>
      <c r="UUB88" s="2"/>
      <c r="UUC88" s="2"/>
      <c r="UUD88" s="2"/>
      <c r="UUE88" s="2"/>
      <c r="UUF88" s="2"/>
      <c r="UUG88" s="2"/>
      <c r="UUH88" s="2"/>
      <c r="UUI88" s="2"/>
      <c r="UUJ88" s="2"/>
      <c r="UUK88" s="2"/>
      <c r="UUL88" s="2"/>
      <c r="UUM88" s="2"/>
      <c r="UUN88" s="2"/>
      <c r="UUO88" s="2"/>
      <c r="UUP88" s="2"/>
      <c r="UUQ88" s="2"/>
      <c r="UUR88" s="2"/>
      <c r="UUS88" s="2"/>
      <c r="UUT88" s="2"/>
      <c r="UUU88" s="2"/>
      <c r="UUV88" s="2"/>
      <c r="UUW88" s="2"/>
      <c r="UUX88" s="2"/>
      <c r="UUY88" s="2"/>
      <c r="UUZ88" s="2"/>
      <c r="UVA88" s="2"/>
      <c r="UVB88" s="2"/>
      <c r="UVC88" s="2"/>
      <c r="UVD88" s="2"/>
      <c r="UVE88" s="2"/>
      <c r="UVF88" s="2"/>
      <c r="UVG88" s="2"/>
      <c r="UVH88" s="2"/>
      <c r="UVI88" s="2"/>
      <c r="UVJ88" s="2"/>
      <c r="UVK88" s="2"/>
      <c r="UVL88" s="2"/>
      <c r="UVM88" s="2"/>
      <c r="UVN88" s="2"/>
      <c r="UVO88" s="2"/>
      <c r="UVP88" s="2"/>
      <c r="UVQ88" s="2"/>
      <c r="UVR88" s="2"/>
      <c r="UVS88" s="2"/>
      <c r="UVT88" s="2"/>
      <c r="UVU88" s="2"/>
      <c r="UVV88" s="2"/>
      <c r="UVW88" s="2"/>
      <c r="UVX88" s="2"/>
      <c r="UVY88" s="2"/>
      <c r="UVZ88" s="2"/>
      <c r="UWA88" s="2"/>
      <c r="UWB88" s="2"/>
      <c r="UWC88" s="2"/>
      <c r="UWD88" s="2"/>
      <c r="UWE88" s="2"/>
      <c r="UWF88" s="2"/>
      <c r="UWG88" s="2"/>
      <c r="UWH88" s="2"/>
      <c r="UWI88" s="2"/>
      <c r="UWJ88" s="2"/>
      <c r="UWK88" s="2"/>
      <c r="UWL88" s="2"/>
      <c r="UWM88" s="2"/>
      <c r="UWN88" s="2"/>
      <c r="UWO88" s="2"/>
      <c r="UWP88" s="2"/>
      <c r="UWQ88" s="2"/>
      <c r="UWR88" s="2"/>
      <c r="UWS88" s="2"/>
      <c r="UWT88" s="2"/>
      <c r="UWU88" s="2"/>
      <c r="UWV88" s="2"/>
      <c r="UWW88" s="2"/>
      <c r="UWX88" s="2"/>
      <c r="UWY88" s="2"/>
      <c r="UWZ88" s="2"/>
      <c r="UXA88" s="2"/>
      <c r="UXB88" s="2"/>
      <c r="UXC88" s="2"/>
      <c r="UXD88" s="2"/>
      <c r="UXE88" s="2"/>
      <c r="UXF88" s="2"/>
      <c r="UXG88" s="2"/>
      <c r="UXH88" s="2"/>
      <c r="UXI88" s="2"/>
      <c r="UXJ88" s="2"/>
      <c r="UXK88" s="2"/>
      <c r="UXL88" s="2"/>
      <c r="UXM88" s="2"/>
      <c r="UXN88" s="2"/>
      <c r="UXO88" s="2"/>
      <c r="UXP88" s="2"/>
      <c r="UXQ88" s="2"/>
      <c r="UXR88" s="2"/>
      <c r="UXS88" s="2"/>
      <c r="UXT88" s="2"/>
      <c r="UXU88" s="2"/>
      <c r="UXV88" s="2"/>
      <c r="UXW88" s="2"/>
      <c r="UXX88" s="2"/>
      <c r="UXY88" s="2"/>
      <c r="UXZ88" s="2"/>
      <c r="UYA88" s="2"/>
      <c r="UYB88" s="2"/>
      <c r="UYC88" s="2"/>
      <c r="UYD88" s="2"/>
      <c r="UYE88" s="2"/>
      <c r="UYF88" s="2"/>
      <c r="UYG88" s="2"/>
      <c r="UYH88" s="2"/>
      <c r="UYI88" s="2"/>
      <c r="UYJ88" s="2"/>
      <c r="UYK88" s="2"/>
      <c r="UYL88" s="2"/>
      <c r="UYM88" s="2"/>
      <c r="UYN88" s="2"/>
      <c r="UYO88" s="2"/>
      <c r="UYP88" s="2"/>
      <c r="UYQ88" s="2"/>
      <c r="UYR88" s="2"/>
      <c r="UYS88" s="2"/>
      <c r="UYT88" s="2"/>
      <c r="UYU88" s="2"/>
      <c r="UYV88" s="2"/>
      <c r="UYW88" s="2"/>
      <c r="UYX88" s="2"/>
      <c r="UYY88" s="2"/>
      <c r="UYZ88" s="2"/>
      <c r="UZA88" s="2"/>
      <c r="UZB88" s="2"/>
      <c r="UZC88" s="2"/>
      <c r="UZD88" s="2"/>
      <c r="UZE88" s="2"/>
      <c r="UZF88" s="2"/>
      <c r="UZG88" s="2"/>
      <c r="UZH88" s="2"/>
      <c r="UZI88" s="2"/>
      <c r="UZJ88" s="2"/>
      <c r="UZK88" s="2"/>
      <c r="UZL88" s="2"/>
      <c r="UZM88" s="2"/>
      <c r="UZN88" s="2"/>
      <c r="UZO88" s="2"/>
      <c r="UZP88" s="2"/>
      <c r="UZQ88" s="2"/>
      <c r="UZR88" s="2"/>
      <c r="UZS88" s="2"/>
      <c r="UZT88" s="2"/>
      <c r="UZU88" s="2"/>
      <c r="UZV88" s="2"/>
      <c r="UZW88" s="2"/>
      <c r="UZX88" s="2"/>
      <c r="UZY88" s="2"/>
      <c r="UZZ88" s="2"/>
      <c r="VAA88" s="2"/>
      <c r="VAB88" s="2"/>
      <c r="VAC88" s="2"/>
      <c r="VAD88" s="2"/>
      <c r="VAE88" s="2"/>
      <c r="VAF88" s="2"/>
      <c r="VAG88" s="2"/>
      <c r="VAH88" s="2"/>
      <c r="VAI88" s="2"/>
      <c r="VAJ88" s="2"/>
      <c r="VAK88" s="2"/>
      <c r="VAL88" s="2"/>
      <c r="VAM88" s="2"/>
      <c r="VAN88" s="2"/>
      <c r="VAO88" s="2"/>
      <c r="VAP88" s="2"/>
      <c r="VAQ88" s="2"/>
      <c r="VAR88" s="2"/>
      <c r="VAS88" s="2"/>
      <c r="VAT88" s="2"/>
      <c r="VAU88" s="2"/>
      <c r="VAV88" s="2"/>
      <c r="VAW88" s="2"/>
      <c r="VAX88" s="2"/>
      <c r="VAY88" s="2"/>
      <c r="VAZ88" s="2"/>
      <c r="VBA88" s="2"/>
      <c r="VBB88" s="2"/>
      <c r="VBC88" s="2"/>
      <c r="VBD88" s="2"/>
      <c r="VBE88" s="2"/>
      <c r="VBF88" s="2"/>
      <c r="VBG88" s="2"/>
      <c r="VBH88" s="2"/>
      <c r="VBI88" s="2"/>
      <c r="VBJ88" s="2"/>
      <c r="VBK88" s="2"/>
      <c r="VBL88" s="2"/>
      <c r="VBM88" s="2"/>
      <c r="VBN88" s="2"/>
      <c r="VBO88" s="2"/>
      <c r="VBP88" s="2"/>
      <c r="VBQ88" s="2"/>
      <c r="VBR88" s="2"/>
      <c r="VBS88" s="2"/>
      <c r="VBT88" s="2"/>
      <c r="VBU88" s="2"/>
      <c r="VBV88" s="2"/>
      <c r="VBW88" s="2"/>
      <c r="VBX88" s="2"/>
      <c r="VBY88" s="2"/>
      <c r="VBZ88" s="2"/>
      <c r="VCA88" s="2"/>
      <c r="VCB88" s="2"/>
      <c r="VCC88" s="2"/>
      <c r="VCD88" s="2"/>
      <c r="VCE88" s="2"/>
      <c r="VCF88" s="2"/>
      <c r="VCG88" s="2"/>
      <c r="VCH88" s="2"/>
      <c r="VCI88" s="2"/>
      <c r="VCJ88" s="2"/>
      <c r="VCK88" s="2"/>
      <c r="VCL88" s="2"/>
      <c r="VCM88" s="2"/>
      <c r="VCN88" s="2"/>
      <c r="VCO88" s="2"/>
      <c r="VCP88" s="2"/>
      <c r="VCQ88" s="2"/>
      <c r="VCR88" s="2"/>
      <c r="VCS88" s="2"/>
      <c r="VCT88" s="2"/>
      <c r="VCU88" s="2"/>
      <c r="VCV88" s="2"/>
      <c r="VCW88" s="2"/>
      <c r="VCX88" s="2"/>
      <c r="VCY88" s="2"/>
      <c r="VCZ88" s="2"/>
      <c r="VDA88" s="2"/>
      <c r="VDB88" s="2"/>
      <c r="VDC88" s="2"/>
      <c r="VDD88" s="2"/>
      <c r="VDE88" s="2"/>
      <c r="VDF88" s="2"/>
      <c r="VDG88" s="2"/>
      <c r="VDH88" s="2"/>
      <c r="VDI88" s="2"/>
      <c r="VDJ88" s="2"/>
      <c r="VDK88" s="2"/>
      <c r="VDL88" s="2"/>
      <c r="VDM88" s="2"/>
      <c r="VDN88" s="2"/>
      <c r="VDO88" s="2"/>
      <c r="VDP88" s="2"/>
      <c r="VDQ88" s="2"/>
      <c r="VDR88" s="2"/>
      <c r="VDS88" s="2"/>
      <c r="VDT88" s="2"/>
      <c r="VDU88" s="2"/>
      <c r="VDV88" s="2"/>
      <c r="VDW88" s="2"/>
      <c r="VDX88" s="2"/>
      <c r="VDY88" s="2"/>
      <c r="VDZ88" s="2"/>
      <c r="VEA88" s="2"/>
      <c r="VEB88" s="2"/>
      <c r="VEC88" s="2"/>
      <c r="VED88" s="2"/>
      <c r="VEE88" s="2"/>
      <c r="VEF88" s="2"/>
      <c r="VEG88" s="2"/>
      <c r="VEH88" s="2"/>
      <c r="VEI88" s="2"/>
      <c r="VEJ88" s="2"/>
      <c r="VEK88" s="2"/>
      <c r="VEL88" s="2"/>
      <c r="VEM88" s="2"/>
      <c r="VEN88" s="2"/>
      <c r="VEO88" s="2"/>
      <c r="VEP88" s="2"/>
      <c r="VEQ88" s="2"/>
      <c r="VER88" s="2"/>
      <c r="VES88" s="2"/>
      <c r="VET88" s="2"/>
      <c r="VEU88" s="2"/>
      <c r="VEV88" s="2"/>
      <c r="VEW88" s="2"/>
      <c r="VEX88" s="2"/>
      <c r="VEY88" s="2"/>
      <c r="VEZ88" s="2"/>
      <c r="VFA88" s="2"/>
      <c r="VFB88" s="2"/>
      <c r="VFC88" s="2"/>
      <c r="VFD88" s="2"/>
      <c r="VFE88" s="2"/>
      <c r="VFF88" s="2"/>
      <c r="VFG88" s="2"/>
      <c r="VFH88" s="2"/>
      <c r="VFI88" s="2"/>
      <c r="VFJ88" s="2"/>
      <c r="VFK88" s="2"/>
      <c r="VFL88" s="2"/>
      <c r="VFM88" s="2"/>
      <c r="VFN88" s="2"/>
      <c r="VFO88" s="2"/>
      <c r="VFP88" s="2"/>
      <c r="VFQ88" s="2"/>
      <c r="VFR88" s="2"/>
      <c r="VFS88" s="2"/>
      <c r="VFT88" s="2"/>
      <c r="VFU88" s="2"/>
      <c r="VFV88" s="2"/>
      <c r="VFW88" s="2"/>
      <c r="VFX88" s="2"/>
      <c r="VFY88" s="2"/>
      <c r="VFZ88" s="2"/>
      <c r="VGA88" s="2"/>
      <c r="VGB88" s="2"/>
      <c r="VGC88" s="2"/>
      <c r="VGD88" s="2"/>
      <c r="VGE88" s="2"/>
      <c r="VGF88" s="2"/>
      <c r="VGG88" s="2"/>
      <c r="VGH88" s="2"/>
      <c r="VGI88" s="2"/>
      <c r="VGJ88" s="2"/>
      <c r="VGK88" s="2"/>
      <c r="VGL88" s="2"/>
      <c r="VGM88" s="2"/>
      <c r="VGN88" s="2"/>
      <c r="VGO88" s="2"/>
      <c r="VGP88" s="2"/>
      <c r="VGQ88" s="2"/>
      <c r="VGR88" s="2"/>
      <c r="VGS88" s="2"/>
      <c r="VGT88" s="2"/>
      <c r="VGU88" s="2"/>
      <c r="VGV88" s="2"/>
      <c r="VGW88" s="2"/>
      <c r="VGX88" s="2"/>
      <c r="VGY88" s="2"/>
      <c r="VGZ88" s="2"/>
      <c r="VHA88" s="2"/>
      <c r="VHB88" s="2"/>
      <c r="VHC88" s="2"/>
      <c r="VHD88" s="2"/>
      <c r="VHE88" s="2"/>
      <c r="VHF88" s="2"/>
      <c r="VHG88" s="2"/>
      <c r="VHH88" s="2"/>
      <c r="VHI88" s="2"/>
      <c r="VHJ88" s="2"/>
      <c r="VHK88" s="2"/>
      <c r="VHL88" s="2"/>
      <c r="VHM88" s="2"/>
      <c r="VHN88" s="2"/>
      <c r="VHO88" s="2"/>
      <c r="VHP88" s="2"/>
      <c r="VHQ88" s="2"/>
      <c r="VHR88" s="2"/>
      <c r="VHS88" s="2"/>
      <c r="VHT88" s="2"/>
      <c r="VHU88" s="2"/>
      <c r="VHV88" s="2"/>
      <c r="VHW88" s="2"/>
      <c r="VHX88" s="2"/>
      <c r="VHY88" s="2"/>
      <c r="VHZ88" s="2"/>
      <c r="VIA88" s="2"/>
      <c r="VIB88" s="2"/>
      <c r="VIC88" s="2"/>
      <c r="VID88" s="2"/>
      <c r="VIE88" s="2"/>
      <c r="VIF88" s="2"/>
      <c r="VIG88" s="2"/>
      <c r="VIH88" s="2"/>
      <c r="VII88" s="2"/>
      <c r="VIJ88" s="2"/>
      <c r="VIK88" s="2"/>
      <c r="VIL88" s="2"/>
      <c r="VIM88" s="2"/>
      <c r="VIN88" s="2"/>
      <c r="VIO88" s="2"/>
      <c r="VIP88" s="2"/>
      <c r="VIQ88" s="2"/>
      <c r="VIR88" s="2"/>
      <c r="VIS88" s="2"/>
      <c r="VIT88" s="2"/>
      <c r="VIU88" s="2"/>
      <c r="VIV88" s="2"/>
      <c r="VIW88" s="2"/>
      <c r="VIX88" s="2"/>
      <c r="VIY88" s="2"/>
      <c r="VIZ88" s="2"/>
      <c r="VJA88" s="2"/>
      <c r="VJB88" s="2"/>
      <c r="VJC88" s="2"/>
      <c r="VJD88" s="2"/>
      <c r="VJE88" s="2"/>
      <c r="VJF88" s="2"/>
      <c r="VJG88" s="2"/>
      <c r="VJH88" s="2"/>
      <c r="VJI88" s="2"/>
      <c r="VJJ88" s="2"/>
      <c r="VJK88" s="2"/>
      <c r="VJL88" s="2"/>
      <c r="VJM88" s="2"/>
      <c r="VJN88" s="2"/>
      <c r="VJO88" s="2"/>
      <c r="VJP88" s="2"/>
      <c r="VJQ88" s="2"/>
      <c r="VJR88" s="2"/>
      <c r="VJS88" s="2"/>
      <c r="VJT88" s="2"/>
      <c r="VJU88" s="2"/>
      <c r="VJV88" s="2"/>
      <c r="VJW88" s="2"/>
      <c r="VJX88" s="2"/>
      <c r="VJY88" s="2"/>
      <c r="VJZ88" s="2"/>
      <c r="VKA88" s="2"/>
      <c r="VKB88" s="2"/>
      <c r="VKC88" s="2"/>
      <c r="VKD88" s="2"/>
      <c r="VKE88" s="2"/>
      <c r="VKF88" s="2"/>
      <c r="VKG88" s="2"/>
      <c r="VKH88" s="2"/>
      <c r="VKI88" s="2"/>
      <c r="VKJ88" s="2"/>
      <c r="VKK88" s="2"/>
      <c r="VKL88" s="2"/>
      <c r="VKM88" s="2"/>
      <c r="VKN88" s="2"/>
      <c r="VKO88" s="2"/>
      <c r="VKP88" s="2"/>
      <c r="VKQ88" s="2"/>
      <c r="VKR88" s="2"/>
      <c r="VKS88" s="2"/>
      <c r="VKT88" s="2"/>
      <c r="VKU88" s="2"/>
      <c r="VKV88" s="2"/>
      <c r="VKW88" s="2"/>
      <c r="VKX88" s="2"/>
      <c r="VKY88" s="2"/>
      <c r="VKZ88" s="2"/>
      <c r="VLA88" s="2"/>
      <c r="VLB88" s="2"/>
      <c r="VLC88" s="2"/>
      <c r="VLD88" s="2"/>
      <c r="VLE88" s="2"/>
      <c r="VLF88" s="2"/>
      <c r="VLG88" s="2"/>
      <c r="VLH88" s="2"/>
      <c r="VLI88" s="2"/>
      <c r="VLJ88" s="2"/>
      <c r="VLK88" s="2"/>
      <c r="VLL88" s="2"/>
      <c r="VLM88" s="2"/>
      <c r="VLN88" s="2"/>
      <c r="VLO88" s="2"/>
      <c r="VLP88" s="2"/>
      <c r="VLQ88" s="2"/>
      <c r="VLR88" s="2"/>
      <c r="VLS88" s="2"/>
      <c r="VLT88" s="2"/>
      <c r="VLU88" s="2"/>
      <c r="VLV88" s="2"/>
      <c r="VLW88" s="2"/>
      <c r="VLX88" s="2"/>
      <c r="VLY88" s="2"/>
      <c r="VLZ88" s="2"/>
      <c r="VMA88" s="2"/>
      <c r="VMB88" s="2"/>
      <c r="VMC88" s="2"/>
      <c r="VMD88" s="2"/>
      <c r="VME88" s="2"/>
      <c r="VMF88" s="2"/>
      <c r="VMG88" s="2"/>
      <c r="VMH88" s="2"/>
      <c r="VMI88" s="2"/>
      <c r="VMJ88" s="2"/>
      <c r="VMK88" s="2"/>
      <c r="VML88" s="2"/>
      <c r="VMM88" s="2"/>
      <c r="VMN88" s="2"/>
      <c r="VMO88" s="2"/>
      <c r="VMP88" s="2"/>
      <c r="VMQ88" s="2"/>
      <c r="VMR88" s="2"/>
      <c r="VMS88" s="2"/>
      <c r="VMT88" s="2"/>
      <c r="VMU88" s="2"/>
      <c r="VMV88" s="2"/>
      <c r="VMW88" s="2"/>
      <c r="VMX88" s="2"/>
      <c r="VMY88" s="2"/>
      <c r="VMZ88" s="2"/>
      <c r="VNA88" s="2"/>
      <c r="VNB88" s="2"/>
      <c r="VNC88" s="2"/>
      <c r="VND88" s="2"/>
      <c r="VNE88" s="2"/>
      <c r="VNF88" s="2"/>
      <c r="VNG88" s="2"/>
      <c r="VNH88" s="2"/>
      <c r="VNI88" s="2"/>
      <c r="VNJ88" s="2"/>
      <c r="VNK88" s="2"/>
      <c r="VNL88" s="2"/>
      <c r="VNM88" s="2"/>
      <c r="VNN88" s="2"/>
      <c r="VNO88" s="2"/>
      <c r="VNP88" s="2"/>
      <c r="VNQ88" s="2"/>
      <c r="VNR88" s="2"/>
      <c r="VNS88" s="2"/>
      <c r="VNT88" s="2"/>
      <c r="VNU88" s="2"/>
      <c r="VNV88" s="2"/>
      <c r="VNW88" s="2"/>
      <c r="VNX88" s="2"/>
      <c r="VNY88" s="2"/>
      <c r="VNZ88" s="2"/>
      <c r="VOA88" s="2"/>
      <c r="VOB88" s="2"/>
      <c r="VOC88" s="2"/>
      <c r="VOD88" s="2"/>
      <c r="VOE88" s="2"/>
      <c r="VOF88" s="2"/>
      <c r="VOG88" s="2"/>
      <c r="VOH88" s="2"/>
      <c r="VOI88" s="2"/>
      <c r="VOJ88" s="2"/>
      <c r="VOK88" s="2"/>
      <c r="VOL88" s="2"/>
      <c r="VOM88" s="2"/>
      <c r="VON88" s="2"/>
      <c r="VOO88" s="2"/>
      <c r="VOP88" s="2"/>
      <c r="VOQ88" s="2"/>
      <c r="VOR88" s="2"/>
      <c r="VOS88" s="2"/>
      <c r="VOT88" s="2"/>
      <c r="VOU88" s="2"/>
      <c r="VOV88" s="2"/>
      <c r="VOW88" s="2"/>
      <c r="VOX88" s="2"/>
      <c r="VOY88" s="2"/>
      <c r="VOZ88" s="2"/>
      <c r="VPA88" s="2"/>
      <c r="VPB88" s="2"/>
      <c r="VPC88" s="2"/>
      <c r="VPD88" s="2"/>
      <c r="VPE88" s="2"/>
      <c r="VPF88" s="2"/>
      <c r="VPG88" s="2"/>
      <c r="VPH88" s="2"/>
      <c r="VPI88" s="2"/>
      <c r="VPJ88" s="2"/>
      <c r="VPK88" s="2"/>
      <c r="VPL88" s="2"/>
      <c r="VPM88" s="2"/>
      <c r="VPN88" s="2"/>
      <c r="VPO88" s="2"/>
      <c r="VPP88" s="2"/>
      <c r="VPQ88" s="2"/>
      <c r="VPR88" s="2"/>
      <c r="VPS88" s="2"/>
      <c r="VPT88" s="2"/>
      <c r="VPU88" s="2"/>
      <c r="VPV88" s="2"/>
      <c r="VPW88" s="2"/>
      <c r="VPX88" s="2"/>
      <c r="VPY88" s="2"/>
      <c r="VPZ88" s="2"/>
      <c r="VQA88" s="2"/>
      <c r="VQB88" s="2"/>
      <c r="VQC88" s="2"/>
      <c r="VQD88" s="2"/>
      <c r="VQE88" s="2"/>
      <c r="VQF88" s="2"/>
      <c r="VQG88" s="2"/>
      <c r="VQH88" s="2"/>
      <c r="VQI88" s="2"/>
      <c r="VQJ88" s="2"/>
      <c r="VQK88" s="2"/>
      <c r="VQL88" s="2"/>
      <c r="VQM88" s="2"/>
      <c r="VQN88" s="2"/>
      <c r="VQO88" s="2"/>
      <c r="VQP88" s="2"/>
      <c r="VQQ88" s="2"/>
      <c r="VQR88" s="2"/>
      <c r="VQS88" s="2"/>
      <c r="VQT88" s="2"/>
      <c r="VQU88" s="2"/>
      <c r="VQV88" s="2"/>
      <c r="VQW88" s="2"/>
      <c r="VQX88" s="2"/>
      <c r="VQY88" s="2"/>
      <c r="VQZ88" s="2"/>
      <c r="VRA88" s="2"/>
      <c r="VRB88" s="2"/>
      <c r="VRC88" s="2"/>
      <c r="VRD88" s="2"/>
      <c r="VRE88" s="2"/>
      <c r="VRF88" s="2"/>
      <c r="VRG88" s="2"/>
      <c r="VRH88" s="2"/>
      <c r="VRI88" s="2"/>
      <c r="VRJ88" s="2"/>
      <c r="VRK88" s="2"/>
      <c r="VRL88" s="2"/>
      <c r="VRM88" s="2"/>
      <c r="VRN88" s="2"/>
      <c r="VRO88" s="2"/>
      <c r="VRP88" s="2"/>
      <c r="VRQ88" s="2"/>
      <c r="VRR88" s="2"/>
      <c r="VRS88" s="2"/>
      <c r="VRT88" s="2"/>
      <c r="VRU88" s="2"/>
      <c r="VRV88" s="2"/>
      <c r="VRW88" s="2"/>
      <c r="VRX88" s="2"/>
      <c r="VRY88" s="2"/>
      <c r="VRZ88" s="2"/>
      <c r="VSA88" s="2"/>
      <c r="VSB88" s="2"/>
      <c r="VSC88" s="2"/>
      <c r="VSD88" s="2"/>
      <c r="VSE88" s="2"/>
      <c r="VSF88" s="2"/>
      <c r="VSG88" s="2"/>
      <c r="VSH88" s="2"/>
      <c r="VSI88" s="2"/>
      <c r="VSJ88" s="2"/>
      <c r="VSK88" s="2"/>
      <c r="VSL88" s="2"/>
      <c r="VSM88" s="2"/>
      <c r="VSN88" s="2"/>
      <c r="VSO88" s="2"/>
      <c r="VSP88" s="2"/>
      <c r="VSQ88" s="2"/>
      <c r="VSR88" s="2"/>
      <c r="VSS88" s="2"/>
      <c r="VST88" s="2"/>
      <c r="VSU88" s="2"/>
      <c r="VSV88" s="2"/>
      <c r="VSW88" s="2"/>
      <c r="VSX88" s="2"/>
      <c r="VSY88" s="2"/>
      <c r="VSZ88" s="2"/>
      <c r="VTA88" s="2"/>
      <c r="VTB88" s="2"/>
      <c r="VTC88" s="2"/>
      <c r="VTD88" s="2"/>
      <c r="VTE88" s="2"/>
      <c r="VTF88" s="2"/>
      <c r="VTG88" s="2"/>
      <c r="VTH88" s="2"/>
      <c r="VTI88" s="2"/>
      <c r="VTJ88" s="2"/>
      <c r="VTK88" s="2"/>
      <c r="VTL88" s="2"/>
      <c r="VTM88" s="2"/>
      <c r="VTN88" s="2"/>
      <c r="VTO88" s="2"/>
      <c r="VTP88" s="2"/>
      <c r="VTQ88" s="2"/>
      <c r="VTR88" s="2"/>
      <c r="VTS88" s="2"/>
      <c r="VTT88" s="2"/>
      <c r="VTU88" s="2"/>
      <c r="VTV88" s="2"/>
      <c r="VTW88" s="2"/>
      <c r="VTX88" s="2"/>
      <c r="VTY88" s="2"/>
      <c r="VTZ88" s="2"/>
      <c r="VUA88" s="2"/>
      <c r="VUB88" s="2"/>
      <c r="VUC88" s="2"/>
      <c r="VUD88" s="2"/>
      <c r="VUE88" s="2"/>
      <c r="VUF88" s="2"/>
      <c r="VUG88" s="2"/>
      <c r="VUH88" s="2"/>
      <c r="VUI88" s="2"/>
      <c r="VUJ88" s="2"/>
      <c r="VUK88" s="2"/>
      <c r="VUL88" s="2"/>
      <c r="VUM88" s="2"/>
      <c r="VUN88" s="2"/>
      <c r="VUO88" s="2"/>
      <c r="VUP88" s="2"/>
      <c r="VUQ88" s="2"/>
      <c r="VUR88" s="2"/>
      <c r="VUS88" s="2"/>
      <c r="VUT88" s="2"/>
      <c r="VUU88" s="2"/>
      <c r="VUV88" s="2"/>
      <c r="VUW88" s="2"/>
      <c r="VUX88" s="2"/>
      <c r="VUY88" s="2"/>
      <c r="VUZ88" s="2"/>
      <c r="VVA88" s="2"/>
      <c r="VVB88" s="2"/>
      <c r="VVC88" s="2"/>
      <c r="VVD88" s="2"/>
      <c r="VVE88" s="2"/>
      <c r="VVF88" s="2"/>
      <c r="VVG88" s="2"/>
      <c r="VVH88" s="2"/>
      <c r="VVI88" s="2"/>
      <c r="VVJ88" s="2"/>
      <c r="VVK88" s="2"/>
      <c r="VVL88" s="2"/>
      <c r="VVM88" s="2"/>
      <c r="VVN88" s="2"/>
      <c r="VVO88" s="2"/>
      <c r="VVP88" s="2"/>
      <c r="VVQ88" s="2"/>
      <c r="VVR88" s="2"/>
      <c r="VVS88" s="2"/>
      <c r="VVT88" s="2"/>
      <c r="VVU88" s="2"/>
      <c r="VVV88" s="2"/>
      <c r="VVW88" s="2"/>
      <c r="VVX88" s="2"/>
      <c r="VVY88" s="2"/>
      <c r="VVZ88" s="2"/>
      <c r="VWA88" s="2"/>
      <c r="VWB88" s="2"/>
      <c r="VWC88" s="2"/>
      <c r="VWD88" s="2"/>
      <c r="VWE88" s="2"/>
      <c r="VWF88" s="2"/>
      <c r="VWG88" s="2"/>
      <c r="VWH88" s="2"/>
      <c r="VWI88" s="2"/>
      <c r="VWJ88" s="2"/>
      <c r="VWK88" s="2"/>
      <c r="VWL88" s="2"/>
      <c r="VWM88" s="2"/>
      <c r="VWN88" s="2"/>
      <c r="VWO88" s="2"/>
      <c r="VWP88" s="2"/>
      <c r="VWQ88" s="2"/>
      <c r="VWR88" s="2"/>
      <c r="VWS88" s="2"/>
      <c r="VWT88" s="2"/>
      <c r="VWU88" s="2"/>
      <c r="VWV88" s="2"/>
      <c r="VWW88" s="2"/>
      <c r="VWX88" s="2"/>
      <c r="VWY88" s="2"/>
      <c r="VWZ88" s="2"/>
      <c r="VXA88" s="2"/>
      <c r="VXB88" s="2"/>
      <c r="VXC88" s="2"/>
      <c r="VXD88" s="2"/>
      <c r="VXE88" s="2"/>
      <c r="VXF88" s="2"/>
      <c r="VXG88" s="2"/>
      <c r="VXH88" s="2"/>
      <c r="VXI88" s="2"/>
      <c r="VXJ88" s="2"/>
      <c r="VXK88" s="2"/>
      <c r="VXL88" s="2"/>
      <c r="VXM88" s="2"/>
      <c r="VXN88" s="2"/>
      <c r="VXO88" s="2"/>
      <c r="VXP88" s="2"/>
      <c r="VXQ88" s="2"/>
      <c r="VXR88" s="2"/>
      <c r="VXS88" s="2"/>
      <c r="VXT88" s="2"/>
      <c r="VXU88" s="2"/>
      <c r="VXV88" s="2"/>
      <c r="VXW88" s="2"/>
      <c r="VXX88" s="2"/>
      <c r="VXY88" s="2"/>
      <c r="VXZ88" s="2"/>
      <c r="VYA88" s="2"/>
      <c r="VYB88" s="2"/>
      <c r="VYC88" s="2"/>
      <c r="VYD88" s="2"/>
      <c r="VYE88" s="2"/>
      <c r="VYF88" s="2"/>
      <c r="VYG88" s="2"/>
      <c r="VYH88" s="2"/>
      <c r="VYI88" s="2"/>
      <c r="VYJ88" s="2"/>
      <c r="VYK88" s="2"/>
      <c r="VYL88" s="2"/>
      <c r="VYM88" s="2"/>
      <c r="VYN88" s="2"/>
      <c r="VYO88" s="2"/>
      <c r="VYP88" s="2"/>
      <c r="VYQ88" s="2"/>
      <c r="VYR88" s="2"/>
      <c r="VYS88" s="2"/>
      <c r="VYT88" s="2"/>
      <c r="VYU88" s="2"/>
      <c r="VYV88" s="2"/>
      <c r="VYW88" s="2"/>
      <c r="VYX88" s="2"/>
      <c r="VYY88" s="2"/>
      <c r="VYZ88" s="2"/>
      <c r="VZA88" s="2"/>
      <c r="VZB88" s="2"/>
      <c r="VZC88" s="2"/>
      <c r="VZD88" s="2"/>
      <c r="VZE88" s="2"/>
      <c r="VZF88" s="2"/>
      <c r="VZG88" s="2"/>
      <c r="VZH88" s="2"/>
      <c r="VZI88" s="2"/>
      <c r="VZJ88" s="2"/>
      <c r="VZK88" s="2"/>
      <c r="VZL88" s="2"/>
      <c r="VZM88" s="2"/>
      <c r="VZN88" s="2"/>
      <c r="VZO88" s="2"/>
      <c r="VZP88" s="2"/>
      <c r="VZQ88" s="2"/>
      <c r="VZR88" s="2"/>
      <c r="VZS88" s="2"/>
      <c r="VZT88" s="2"/>
      <c r="VZU88" s="2"/>
      <c r="VZV88" s="2"/>
      <c r="VZW88" s="2"/>
      <c r="VZX88" s="2"/>
      <c r="VZY88" s="2"/>
      <c r="VZZ88" s="2"/>
      <c r="WAA88" s="2"/>
      <c r="WAB88" s="2"/>
      <c r="WAC88" s="2"/>
      <c r="WAD88" s="2"/>
      <c r="WAE88" s="2"/>
      <c r="WAF88" s="2"/>
      <c r="WAG88" s="2"/>
      <c r="WAH88" s="2"/>
      <c r="WAI88" s="2"/>
      <c r="WAJ88" s="2"/>
      <c r="WAK88" s="2"/>
      <c r="WAL88" s="2"/>
      <c r="WAM88" s="2"/>
      <c r="WAN88" s="2"/>
      <c r="WAO88" s="2"/>
      <c r="WAP88" s="2"/>
      <c r="WAQ88" s="2"/>
      <c r="WAR88" s="2"/>
      <c r="WAS88" s="2"/>
      <c r="WAT88" s="2"/>
      <c r="WAU88" s="2"/>
      <c r="WAV88" s="2"/>
      <c r="WAW88" s="2"/>
      <c r="WAX88" s="2"/>
      <c r="WAY88" s="2"/>
      <c r="WAZ88" s="2"/>
      <c r="WBA88" s="2"/>
      <c r="WBB88" s="2"/>
      <c r="WBC88" s="2"/>
      <c r="WBD88" s="2"/>
      <c r="WBE88" s="2"/>
      <c r="WBF88" s="2"/>
      <c r="WBG88" s="2"/>
      <c r="WBH88" s="2"/>
      <c r="WBI88" s="2"/>
      <c r="WBJ88" s="2"/>
      <c r="WBK88" s="2"/>
      <c r="WBL88" s="2"/>
      <c r="WBM88" s="2"/>
      <c r="WBN88" s="2"/>
      <c r="WBO88" s="2"/>
      <c r="WBP88" s="2"/>
      <c r="WBQ88" s="2"/>
      <c r="WBR88" s="2"/>
      <c r="WBS88" s="2"/>
      <c r="WBT88" s="2"/>
      <c r="WBU88" s="2"/>
      <c r="WBV88" s="2"/>
      <c r="WBW88" s="2"/>
      <c r="WBX88" s="2"/>
      <c r="WBY88" s="2"/>
      <c r="WBZ88" s="2"/>
      <c r="WCA88" s="2"/>
      <c r="WCB88" s="2"/>
      <c r="WCC88" s="2"/>
      <c r="WCD88" s="2"/>
      <c r="WCE88" s="2"/>
      <c r="WCF88" s="2"/>
      <c r="WCG88" s="2"/>
      <c r="WCH88" s="2"/>
      <c r="WCI88" s="2"/>
      <c r="WCJ88" s="2"/>
      <c r="WCK88" s="2"/>
      <c r="WCL88" s="2"/>
      <c r="WCM88" s="2"/>
      <c r="WCN88" s="2"/>
      <c r="WCO88" s="2"/>
      <c r="WCP88" s="2"/>
      <c r="WCQ88" s="2"/>
      <c r="WCR88" s="2"/>
      <c r="WCS88" s="2"/>
      <c r="WCT88" s="2"/>
      <c r="WCU88" s="2"/>
      <c r="WCV88" s="2"/>
      <c r="WCW88" s="2"/>
      <c r="WCX88" s="2"/>
      <c r="WCY88" s="2"/>
      <c r="WCZ88" s="2"/>
      <c r="WDA88" s="2"/>
      <c r="WDB88" s="2"/>
      <c r="WDC88" s="2"/>
      <c r="WDD88" s="2"/>
      <c r="WDE88" s="2"/>
      <c r="WDF88" s="2"/>
      <c r="WDG88" s="2"/>
      <c r="WDH88" s="2"/>
      <c r="WDI88" s="2"/>
      <c r="WDJ88" s="2"/>
      <c r="WDK88" s="2"/>
      <c r="WDL88" s="2"/>
      <c r="WDM88" s="2"/>
      <c r="WDN88" s="2"/>
      <c r="WDO88" s="2"/>
      <c r="WDP88" s="2"/>
      <c r="WDQ88" s="2"/>
      <c r="WDR88" s="2"/>
      <c r="WDS88" s="2"/>
      <c r="WDT88" s="2"/>
      <c r="WDU88" s="2"/>
      <c r="WDV88" s="2"/>
      <c r="WDW88" s="2"/>
      <c r="WDX88" s="2"/>
      <c r="WDY88" s="2"/>
      <c r="WDZ88" s="2"/>
      <c r="WEA88" s="2"/>
      <c r="WEB88" s="2"/>
      <c r="WEC88" s="2"/>
      <c r="WED88" s="2"/>
      <c r="WEE88" s="2"/>
      <c r="WEF88" s="2"/>
      <c r="WEG88" s="2"/>
      <c r="WEH88" s="2"/>
      <c r="WEI88" s="2"/>
      <c r="WEJ88" s="2"/>
      <c r="WEK88" s="2"/>
      <c r="WEL88" s="2"/>
      <c r="WEM88" s="2"/>
      <c r="WEN88" s="2"/>
      <c r="WEO88" s="2"/>
      <c r="WEP88" s="2"/>
      <c r="WEQ88" s="2"/>
      <c r="WER88" s="2"/>
      <c r="WES88" s="2"/>
      <c r="WET88" s="2"/>
      <c r="WEU88" s="2"/>
      <c r="WEV88" s="2"/>
      <c r="WEW88" s="2"/>
      <c r="WEX88" s="2"/>
      <c r="WEY88" s="2"/>
      <c r="WEZ88" s="2"/>
      <c r="WFA88" s="2"/>
      <c r="WFB88" s="2"/>
      <c r="WFC88" s="2"/>
      <c r="WFD88" s="2"/>
      <c r="WFE88" s="2"/>
      <c r="WFF88" s="2"/>
      <c r="WFG88" s="2"/>
      <c r="WFH88" s="2"/>
      <c r="WFI88" s="2"/>
      <c r="WFJ88" s="2"/>
      <c r="WFK88" s="2"/>
      <c r="WFL88" s="2"/>
      <c r="WFM88" s="2"/>
      <c r="WFN88" s="2"/>
      <c r="WFO88" s="2"/>
      <c r="WFP88" s="2"/>
      <c r="WFQ88" s="2"/>
      <c r="WFR88" s="2"/>
      <c r="WFS88" s="2"/>
      <c r="WFT88" s="2"/>
      <c r="WFU88" s="2"/>
      <c r="WFV88" s="2"/>
      <c r="WFW88" s="2"/>
      <c r="WFX88" s="2"/>
      <c r="WFY88" s="2"/>
      <c r="WFZ88" s="2"/>
      <c r="WGA88" s="2"/>
      <c r="WGB88" s="2"/>
      <c r="WGC88" s="2"/>
      <c r="WGD88" s="2"/>
      <c r="WGE88" s="2"/>
      <c r="WGF88" s="2"/>
      <c r="WGG88" s="2"/>
      <c r="WGH88" s="2"/>
      <c r="WGI88" s="2"/>
      <c r="WGJ88" s="2"/>
      <c r="WGK88" s="2"/>
      <c r="WGL88" s="2"/>
      <c r="WGM88" s="2"/>
      <c r="WGN88" s="2"/>
      <c r="WGO88" s="2"/>
      <c r="WGP88" s="2"/>
      <c r="WGQ88" s="2"/>
      <c r="WGR88" s="2"/>
      <c r="WGS88" s="2"/>
      <c r="WGT88" s="2"/>
      <c r="WGU88" s="2"/>
      <c r="WGV88" s="2"/>
      <c r="WGW88" s="2"/>
      <c r="WGX88" s="2"/>
      <c r="WGY88" s="2"/>
      <c r="WGZ88" s="2"/>
      <c r="WHA88" s="2"/>
      <c r="WHB88" s="2"/>
      <c r="WHC88" s="2"/>
      <c r="WHD88" s="2"/>
      <c r="WHE88" s="2"/>
      <c r="WHF88" s="2"/>
      <c r="WHG88" s="2"/>
      <c r="WHH88" s="2"/>
      <c r="WHI88" s="2"/>
      <c r="WHJ88" s="2"/>
      <c r="WHK88" s="2"/>
      <c r="WHL88" s="2"/>
      <c r="WHM88" s="2"/>
      <c r="WHN88" s="2"/>
      <c r="WHO88" s="2"/>
      <c r="WHP88" s="2"/>
      <c r="WHQ88" s="2"/>
      <c r="WHR88" s="2"/>
      <c r="WHS88" s="2"/>
      <c r="WHT88" s="2"/>
      <c r="WHU88" s="2"/>
      <c r="WHV88" s="2"/>
      <c r="WHW88" s="2"/>
      <c r="WHX88" s="2"/>
      <c r="WHY88" s="2"/>
      <c r="WHZ88" s="2"/>
      <c r="WIA88" s="2"/>
      <c r="WIB88" s="2"/>
      <c r="WIC88" s="2"/>
      <c r="WID88" s="2"/>
      <c r="WIE88" s="2"/>
      <c r="WIF88" s="2"/>
      <c r="WIG88" s="2"/>
      <c r="WIH88" s="2"/>
      <c r="WII88" s="2"/>
      <c r="WIJ88" s="2"/>
      <c r="WIK88" s="2"/>
      <c r="WIL88" s="2"/>
      <c r="WIM88" s="2"/>
      <c r="WIN88" s="2"/>
      <c r="WIO88" s="2"/>
      <c r="WIP88" s="2"/>
      <c r="WIQ88" s="2"/>
      <c r="WIR88" s="2"/>
      <c r="WIS88" s="2"/>
      <c r="WIT88" s="2"/>
      <c r="WIU88" s="2"/>
      <c r="WIV88" s="2"/>
      <c r="WIW88" s="2"/>
      <c r="WIX88" s="2"/>
      <c r="WIY88" s="2"/>
      <c r="WIZ88" s="2"/>
      <c r="WJA88" s="2"/>
      <c r="WJB88" s="2"/>
      <c r="WJC88" s="2"/>
      <c r="WJD88" s="2"/>
      <c r="WJE88" s="2"/>
      <c r="WJF88" s="2"/>
      <c r="WJG88" s="2"/>
      <c r="WJH88" s="2"/>
      <c r="WJI88" s="2"/>
      <c r="WJJ88" s="2"/>
      <c r="WJK88" s="2"/>
      <c r="WJL88" s="2"/>
      <c r="WJM88" s="2"/>
      <c r="WJN88" s="2"/>
      <c r="WJO88" s="2"/>
      <c r="WJP88" s="2"/>
      <c r="WJQ88" s="2"/>
      <c r="WJR88" s="2"/>
      <c r="WJS88" s="2"/>
      <c r="WJT88" s="2"/>
      <c r="WJU88" s="2"/>
      <c r="WJV88" s="2"/>
      <c r="WJW88" s="2"/>
      <c r="WJX88" s="2"/>
      <c r="WJY88" s="2"/>
      <c r="WJZ88" s="2"/>
      <c r="WKA88" s="2"/>
      <c r="WKB88" s="2"/>
      <c r="WKC88" s="2"/>
      <c r="WKD88" s="2"/>
      <c r="WKE88" s="2"/>
      <c r="WKF88" s="2"/>
      <c r="WKG88" s="2"/>
      <c r="WKH88" s="2"/>
      <c r="WKI88" s="2"/>
      <c r="WKJ88" s="2"/>
      <c r="WKK88" s="2"/>
      <c r="WKL88" s="2"/>
      <c r="WKM88" s="2"/>
      <c r="WKN88" s="2"/>
      <c r="WKO88" s="2"/>
      <c r="WKP88" s="2"/>
      <c r="WKQ88" s="2"/>
      <c r="WKR88" s="2"/>
      <c r="WKS88" s="2"/>
      <c r="WKT88" s="2"/>
      <c r="WKU88" s="2"/>
      <c r="WKV88" s="2"/>
      <c r="WKW88" s="2"/>
      <c r="WKX88" s="2"/>
      <c r="WKY88" s="2"/>
      <c r="WKZ88" s="2"/>
      <c r="WLA88" s="2"/>
      <c r="WLB88" s="2"/>
      <c r="WLC88" s="2"/>
      <c r="WLD88" s="2"/>
      <c r="WLE88" s="2"/>
      <c r="WLF88" s="2"/>
      <c r="WLG88" s="2"/>
      <c r="WLH88" s="2"/>
      <c r="WLI88" s="2"/>
      <c r="WLJ88" s="2"/>
      <c r="WLK88" s="2"/>
      <c r="WLL88" s="2"/>
      <c r="WLM88" s="2"/>
      <c r="WLN88" s="2"/>
      <c r="WLO88" s="2"/>
      <c r="WLP88" s="2"/>
      <c r="WLQ88" s="2"/>
      <c r="WLR88" s="2"/>
      <c r="WLS88" s="2"/>
      <c r="WLT88" s="2"/>
      <c r="WLU88" s="2"/>
      <c r="WLV88" s="2"/>
      <c r="WLW88" s="2"/>
      <c r="WLX88" s="2"/>
      <c r="WLY88" s="2"/>
      <c r="WLZ88" s="2"/>
      <c r="WMA88" s="2"/>
      <c r="WMB88" s="2"/>
      <c r="WMC88" s="2"/>
      <c r="WMD88" s="2"/>
      <c r="WME88" s="2"/>
      <c r="WMF88" s="2"/>
      <c r="WMG88" s="2"/>
      <c r="WMH88" s="2"/>
      <c r="WMI88" s="2"/>
      <c r="WMJ88" s="2"/>
      <c r="WMK88" s="2"/>
      <c r="WML88" s="2"/>
      <c r="WMM88" s="2"/>
      <c r="WMN88" s="2"/>
      <c r="WMO88" s="2"/>
      <c r="WMP88" s="2"/>
      <c r="WMQ88" s="2"/>
      <c r="WMR88" s="2"/>
      <c r="WMS88" s="2"/>
      <c r="WMT88" s="2"/>
      <c r="WMU88" s="2"/>
      <c r="WMV88" s="2"/>
      <c r="WMW88" s="2"/>
      <c r="WMX88" s="2"/>
      <c r="WMY88" s="2"/>
      <c r="WMZ88" s="2"/>
      <c r="WNA88" s="2"/>
      <c r="WNB88" s="2"/>
      <c r="WNC88" s="2"/>
      <c r="WND88" s="2"/>
      <c r="WNE88" s="2"/>
      <c r="WNF88" s="2"/>
      <c r="WNG88" s="2"/>
      <c r="WNH88" s="2"/>
      <c r="WNI88" s="2"/>
      <c r="WNJ88" s="2"/>
      <c r="WNK88" s="2"/>
      <c r="WNL88" s="2"/>
      <c r="WNM88" s="2"/>
      <c r="WNN88" s="2"/>
      <c r="WNO88" s="2"/>
      <c r="WNP88" s="2"/>
      <c r="WNQ88" s="2"/>
      <c r="WNR88" s="2"/>
      <c r="WNS88" s="2"/>
      <c r="WNT88" s="2"/>
      <c r="WNU88" s="2"/>
      <c r="WNV88" s="2"/>
      <c r="WNW88" s="2"/>
      <c r="WNX88" s="2"/>
      <c r="WNY88" s="2"/>
      <c r="WNZ88" s="2"/>
      <c r="WOA88" s="2"/>
      <c r="WOB88" s="2"/>
      <c r="WOC88" s="2"/>
      <c r="WOD88" s="2"/>
      <c r="WOE88" s="2"/>
      <c r="WOF88" s="2"/>
      <c r="WOG88" s="2"/>
      <c r="WOH88" s="2"/>
      <c r="WOI88" s="2"/>
      <c r="WOJ88" s="2"/>
      <c r="WOK88" s="2"/>
      <c r="WOL88" s="2"/>
      <c r="WOM88" s="2"/>
      <c r="WON88" s="2"/>
      <c r="WOO88" s="2"/>
      <c r="WOP88" s="2"/>
      <c r="WOQ88" s="2"/>
      <c r="WOR88" s="2"/>
      <c r="WOS88" s="2"/>
      <c r="WOT88" s="2"/>
      <c r="WOU88" s="2"/>
      <c r="WOV88" s="2"/>
      <c r="WOW88" s="2"/>
      <c r="WOX88" s="2"/>
      <c r="WOY88" s="2"/>
      <c r="WOZ88" s="2"/>
      <c r="WPA88" s="2"/>
      <c r="WPB88" s="2"/>
      <c r="WPC88" s="2"/>
      <c r="WPD88" s="2"/>
      <c r="WPE88" s="2"/>
      <c r="WPF88" s="2"/>
      <c r="WPG88" s="2"/>
      <c r="WPH88" s="2"/>
      <c r="WPI88" s="2"/>
      <c r="WPJ88" s="2"/>
      <c r="WPK88" s="2"/>
      <c r="WPL88" s="2"/>
      <c r="WPM88" s="2"/>
      <c r="WPN88" s="2"/>
      <c r="WPO88" s="2"/>
      <c r="WPP88" s="2"/>
      <c r="WPQ88" s="2"/>
      <c r="WPR88" s="2"/>
      <c r="WPS88" s="2"/>
      <c r="WPT88" s="2"/>
      <c r="WPU88" s="2"/>
      <c r="WPV88" s="2"/>
      <c r="WPW88" s="2"/>
      <c r="WPX88" s="2"/>
      <c r="WPY88" s="2"/>
      <c r="WPZ88" s="2"/>
      <c r="WQA88" s="2"/>
      <c r="WQB88" s="2"/>
      <c r="WQC88" s="2"/>
      <c r="WQD88" s="2"/>
      <c r="WQE88" s="2"/>
      <c r="WQF88" s="2"/>
      <c r="WQG88" s="2"/>
      <c r="WQH88" s="2"/>
      <c r="WQI88" s="2"/>
      <c r="WQJ88" s="2"/>
      <c r="WQK88" s="2"/>
      <c r="WQL88" s="2"/>
      <c r="WQM88" s="2"/>
      <c r="WQN88" s="2"/>
      <c r="WQO88" s="2"/>
      <c r="WQP88" s="2"/>
      <c r="WQQ88" s="2"/>
      <c r="WQR88" s="2"/>
      <c r="WQS88" s="2"/>
      <c r="WQT88" s="2"/>
      <c r="WQU88" s="2"/>
      <c r="WQV88" s="2"/>
      <c r="WQW88" s="2"/>
      <c r="WQX88" s="2"/>
      <c r="WQY88" s="2"/>
      <c r="WQZ88" s="2"/>
      <c r="WRA88" s="2"/>
      <c r="WRB88" s="2"/>
      <c r="WRC88" s="2"/>
      <c r="WRD88" s="2"/>
      <c r="WRE88" s="2"/>
      <c r="WRF88" s="2"/>
      <c r="WRG88" s="2"/>
      <c r="WRH88" s="2"/>
      <c r="WRI88" s="2"/>
      <c r="WRJ88" s="2"/>
      <c r="WRK88" s="2"/>
      <c r="WRL88" s="2"/>
      <c r="WRM88" s="2"/>
      <c r="WRN88" s="2"/>
      <c r="WRO88" s="2"/>
      <c r="WRP88" s="2"/>
      <c r="WRQ88" s="2"/>
      <c r="WRR88" s="2"/>
      <c r="WRS88" s="2"/>
      <c r="WRT88" s="2"/>
      <c r="WRU88" s="2"/>
      <c r="WRV88" s="2"/>
      <c r="WRW88" s="2"/>
      <c r="WRX88" s="2"/>
      <c r="WRY88" s="2"/>
      <c r="WRZ88" s="2"/>
      <c r="WSA88" s="2"/>
      <c r="WSB88" s="2"/>
      <c r="WSC88" s="2"/>
      <c r="WSD88" s="2"/>
      <c r="WSE88" s="2"/>
      <c r="WSF88" s="2"/>
      <c r="WSG88" s="2"/>
      <c r="WSH88" s="2"/>
      <c r="WSI88" s="2"/>
      <c r="WSJ88" s="2"/>
      <c r="WSK88" s="2"/>
      <c r="WSL88" s="2"/>
      <c r="WSM88" s="2"/>
      <c r="WSN88" s="2"/>
      <c r="WSO88" s="2"/>
      <c r="WSP88" s="2"/>
      <c r="WSQ88" s="2"/>
      <c r="WSR88" s="2"/>
      <c r="WSS88" s="2"/>
      <c r="WST88" s="2"/>
      <c r="WSU88" s="2"/>
      <c r="WSV88" s="2"/>
      <c r="WSW88" s="2"/>
      <c r="WSX88" s="2"/>
      <c r="WSY88" s="2"/>
      <c r="WSZ88" s="2"/>
      <c r="WTA88" s="2"/>
      <c r="WTB88" s="2"/>
      <c r="WTC88" s="2"/>
      <c r="WTD88" s="2"/>
      <c r="WTE88" s="2"/>
      <c r="WTF88" s="2"/>
      <c r="WTG88" s="2"/>
      <c r="WTH88" s="2"/>
      <c r="WTI88" s="2"/>
      <c r="WTJ88" s="2"/>
      <c r="WTK88" s="2"/>
      <c r="WTL88" s="2"/>
      <c r="WTM88" s="2"/>
      <c r="WTN88" s="2"/>
      <c r="WTO88" s="2"/>
      <c r="WTP88" s="2"/>
      <c r="WTQ88" s="2"/>
      <c r="WTR88" s="2"/>
      <c r="WTS88" s="2"/>
      <c r="WTT88" s="2"/>
      <c r="WTU88" s="2"/>
      <c r="WTV88" s="2"/>
      <c r="WTW88" s="2"/>
      <c r="WTX88" s="2"/>
      <c r="WTY88" s="2"/>
      <c r="WTZ88" s="2"/>
      <c r="WUA88" s="2"/>
      <c r="WUB88" s="2"/>
      <c r="WUC88" s="2"/>
      <c r="WUD88" s="2"/>
      <c r="WUE88" s="2"/>
      <c r="WUF88" s="2"/>
      <c r="WUG88" s="2"/>
      <c r="WUH88" s="2"/>
      <c r="WUI88" s="2"/>
      <c r="WUJ88" s="2"/>
      <c r="WUK88" s="2"/>
      <c r="WUL88" s="2"/>
      <c r="WUM88" s="2"/>
      <c r="WUN88" s="2"/>
      <c r="WUO88" s="2"/>
      <c r="WUP88" s="2"/>
      <c r="WUQ88" s="2"/>
      <c r="WUR88" s="2"/>
      <c r="WUS88" s="2"/>
      <c r="WUT88" s="2"/>
      <c r="WUU88" s="2"/>
      <c r="WUV88" s="2"/>
      <c r="WUW88" s="2"/>
      <c r="WUX88" s="2"/>
      <c r="WUY88" s="2"/>
      <c r="WUZ88" s="2"/>
      <c r="WVA88" s="2"/>
      <c r="WVB88" s="2"/>
      <c r="WVC88" s="2"/>
      <c r="WVD88" s="2"/>
      <c r="WVE88" s="2"/>
      <c r="WVF88" s="2"/>
      <c r="WVG88" s="2"/>
      <c r="WVH88" s="2"/>
      <c r="WVI88" s="2"/>
      <c r="WVJ88" s="2"/>
      <c r="WVK88" s="2"/>
      <c r="WVL88" s="2"/>
      <c r="WVM88" s="2"/>
      <c r="WVN88" s="2"/>
      <c r="WVO88" s="2"/>
      <c r="WVP88" s="2"/>
      <c r="WVQ88" s="2"/>
      <c r="WVR88" s="2"/>
      <c r="WVS88" s="2"/>
      <c r="WVT88" s="2"/>
      <c r="WVU88" s="2"/>
      <c r="WVV88" s="2"/>
      <c r="WVW88" s="2"/>
      <c r="WVX88" s="2"/>
      <c r="WVY88" s="2"/>
      <c r="WVZ88" s="2"/>
      <c r="WWA88" s="2"/>
      <c r="WWB88" s="2"/>
      <c r="WWC88" s="2"/>
      <c r="WWD88" s="2"/>
      <c r="WWE88" s="2"/>
      <c r="WWF88" s="2"/>
      <c r="WWG88" s="2"/>
      <c r="WWH88" s="2"/>
      <c r="WWI88" s="2"/>
      <c r="WWJ88" s="2"/>
      <c r="WWK88" s="2"/>
      <c r="WWL88" s="2"/>
      <c r="WWM88" s="2"/>
      <c r="WWN88" s="2"/>
      <c r="WWO88" s="2"/>
      <c r="WWP88" s="2"/>
      <c r="WWQ88" s="2"/>
      <c r="WWR88" s="2"/>
      <c r="WWS88" s="2"/>
      <c r="WWT88" s="2"/>
      <c r="WWU88" s="2"/>
      <c r="WWV88" s="2"/>
      <c r="WWW88" s="2"/>
      <c r="WWX88" s="2"/>
      <c r="WWY88" s="2"/>
      <c r="WWZ88" s="2"/>
      <c r="WXA88" s="2"/>
      <c r="WXB88" s="2"/>
      <c r="WXC88" s="2"/>
      <c r="WXD88" s="2"/>
      <c r="WXE88" s="2"/>
      <c r="WXF88" s="2"/>
      <c r="WXG88" s="2"/>
      <c r="WXH88" s="2"/>
      <c r="WXI88" s="2"/>
      <c r="WXJ88" s="2"/>
      <c r="WXK88" s="2"/>
      <c r="WXL88" s="2"/>
      <c r="WXM88" s="2"/>
      <c r="WXN88" s="2"/>
      <c r="WXO88" s="2"/>
      <c r="WXP88" s="2"/>
      <c r="WXQ88" s="2"/>
      <c r="WXR88" s="2"/>
      <c r="WXS88" s="2"/>
      <c r="WXT88" s="2"/>
      <c r="WXU88" s="2"/>
      <c r="WXV88" s="2"/>
      <c r="WXW88" s="2"/>
      <c r="WXX88" s="2"/>
      <c r="WXY88" s="2"/>
      <c r="WXZ88" s="2"/>
      <c r="WYA88" s="2"/>
      <c r="WYB88" s="2"/>
      <c r="WYC88" s="2"/>
      <c r="WYD88" s="2"/>
      <c r="WYE88" s="2"/>
      <c r="WYF88" s="2"/>
      <c r="WYG88" s="2"/>
      <c r="WYH88" s="2"/>
      <c r="WYI88" s="2"/>
      <c r="WYJ88" s="2"/>
      <c r="WYK88" s="2"/>
      <c r="WYL88" s="2"/>
      <c r="WYM88" s="2"/>
      <c r="WYN88" s="2"/>
      <c r="WYO88" s="2"/>
      <c r="WYP88" s="2"/>
      <c r="WYQ88" s="2"/>
      <c r="WYR88" s="2"/>
      <c r="WYS88" s="2"/>
      <c r="WYT88" s="2"/>
      <c r="WYU88" s="2"/>
      <c r="WYV88" s="2"/>
      <c r="WYW88" s="2"/>
      <c r="WYX88" s="2"/>
      <c r="WYY88" s="2"/>
      <c r="WYZ88" s="2"/>
      <c r="WZA88" s="2"/>
      <c r="WZB88" s="2"/>
      <c r="WZC88" s="2"/>
      <c r="WZD88" s="2"/>
      <c r="WZE88" s="2"/>
      <c r="WZF88" s="2"/>
      <c r="WZG88" s="2"/>
      <c r="WZH88" s="2"/>
      <c r="WZI88" s="2"/>
      <c r="WZJ88" s="2"/>
      <c r="WZK88" s="2"/>
      <c r="WZL88" s="2"/>
      <c r="WZM88" s="2"/>
      <c r="WZN88" s="2"/>
      <c r="WZO88" s="2"/>
      <c r="WZP88" s="2"/>
      <c r="WZQ88" s="2"/>
      <c r="WZR88" s="2"/>
      <c r="WZS88" s="2"/>
      <c r="WZT88" s="2"/>
      <c r="WZU88" s="2"/>
      <c r="WZV88" s="2"/>
      <c r="WZW88" s="2"/>
      <c r="WZX88" s="2"/>
      <c r="WZY88" s="2"/>
      <c r="WZZ88" s="2"/>
      <c r="XAA88" s="2"/>
      <c r="XAB88" s="2"/>
      <c r="XAC88" s="2"/>
      <c r="XAD88" s="2"/>
      <c r="XAE88" s="2"/>
      <c r="XAF88" s="2"/>
      <c r="XAG88" s="2"/>
      <c r="XAH88" s="2"/>
      <c r="XAI88" s="2"/>
      <c r="XAJ88" s="2"/>
      <c r="XAK88" s="2"/>
      <c r="XAL88" s="2"/>
      <c r="XAM88" s="2"/>
      <c r="XAN88" s="2"/>
      <c r="XAO88" s="2"/>
      <c r="XAP88" s="2"/>
      <c r="XAQ88" s="2"/>
      <c r="XAR88" s="2"/>
      <c r="XAS88" s="2"/>
      <c r="XAT88" s="2"/>
      <c r="XAU88" s="2"/>
      <c r="XAV88" s="2"/>
      <c r="XAW88" s="2"/>
      <c r="XAX88" s="2"/>
      <c r="XAY88" s="2"/>
      <c r="XAZ88" s="2"/>
      <c r="XBA88" s="2"/>
      <c r="XBB88" s="2"/>
      <c r="XBC88" s="2"/>
      <c r="XBD88" s="2"/>
      <c r="XBE88" s="2"/>
      <c r="XBF88" s="2"/>
      <c r="XBG88" s="2"/>
      <c r="XBH88" s="2"/>
      <c r="XBI88" s="2"/>
      <c r="XBJ88" s="2"/>
      <c r="XBK88" s="2"/>
      <c r="XBL88" s="2"/>
      <c r="XBM88" s="2"/>
      <c r="XBN88" s="2"/>
      <c r="XBO88" s="2"/>
      <c r="XBP88" s="2"/>
      <c r="XBQ88" s="2"/>
      <c r="XBR88" s="2"/>
      <c r="XBS88" s="2"/>
      <c r="XBT88" s="2"/>
      <c r="XBU88" s="2"/>
      <c r="XBV88" s="2"/>
      <c r="XBW88" s="2"/>
      <c r="XBX88" s="2"/>
      <c r="XBY88" s="2"/>
      <c r="XBZ88" s="2"/>
      <c r="XCA88" s="2"/>
      <c r="XCB88" s="2"/>
      <c r="XCC88" s="2"/>
      <c r="XCD88" s="2"/>
      <c r="XCE88" s="2"/>
      <c r="XCF88" s="2"/>
      <c r="XCG88" s="2"/>
      <c r="XCH88" s="2"/>
      <c r="XCI88" s="2"/>
      <c r="XCJ88" s="2"/>
      <c r="XCK88" s="2"/>
      <c r="XCL88" s="2"/>
      <c r="XCM88" s="2"/>
      <c r="XCN88" s="2"/>
      <c r="XCO88" s="2"/>
      <c r="XCP88" s="2"/>
      <c r="XCQ88" s="2"/>
      <c r="XCR88" s="2"/>
      <c r="XCS88" s="2"/>
      <c r="XCT88" s="2"/>
      <c r="XCU88" s="2"/>
      <c r="XCV88" s="2"/>
      <c r="XCW88" s="2"/>
      <c r="XCX88" s="2"/>
      <c r="XCY88" s="2"/>
      <c r="XCZ88" s="2"/>
      <c r="XDA88" s="2"/>
      <c r="XDB88" s="2"/>
      <c r="XDC88" s="2"/>
      <c r="XDD88" s="2"/>
      <c r="XDE88" s="2"/>
      <c r="XDF88" s="2"/>
      <c r="XDG88" s="2"/>
      <c r="XDH88" s="2"/>
      <c r="XDI88" s="2"/>
      <c r="XDJ88" s="2"/>
      <c r="XDK88" s="2"/>
      <c r="XDL88" s="2"/>
      <c r="XDM88" s="2"/>
      <c r="XDN88" s="2"/>
      <c r="XDO88" s="2"/>
      <c r="XDP88" s="2"/>
      <c r="XDQ88" s="2"/>
      <c r="XDR88" s="2"/>
      <c r="XDS88" s="2"/>
      <c r="XDT88" s="2"/>
      <c r="XDU88" s="2"/>
      <c r="XDV88" s="2"/>
      <c r="XDW88" s="2"/>
      <c r="XDX88" s="2"/>
      <c r="XDY88" s="2"/>
      <c r="XDZ88" s="2"/>
      <c r="XEA88" s="2"/>
      <c r="XEB88" s="2"/>
      <c r="XEC88" s="2"/>
      <c r="XED88" s="2"/>
      <c r="XEE88" s="2"/>
      <c r="XEF88" s="2"/>
      <c r="XEG88" s="2"/>
      <c r="XEH88" s="2"/>
      <c r="XEI88" s="2"/>
      <c r="XEJ88" s="2"/>
      <c r="XEK88" s="2"/>
      <c r="XEL88" s="2"/>
      <c r="XEM88" s="2"/>
      <c r="XEN88" s="2"/>
      <c r="XEO88" s="2"/>
      <c r="XEP88" s="2"/>
      <c r="XEQ88" s="2"/>
      <c r="XER88" s="2"/>
      <c r="XES88" s="2"/>
      <c r="XET88" s="2"/>
      <c r="XEU88" s="2"/>
      <c r="XEV88" s="2"/>
      <c r="XEW88" s="2"/>
      <c r="XEX88" s="2"/>
      <c r="XEY88" s="2"/>
      <c r="XEZ88" s="2"/>
      <c r="XFA88" s="2"/>
      <c r="XFB88" s="2"/>
      <c r="XFC88" s="2"/>
    </row>
    <row r="89" spans="2:16383" ht="26.25" customHeight="1">
      <c r="G89" s="2"/>
      <c r="J89" s="2"/>
    </row>
    <row r="90" spans="2:16383" ht="26.25" customHeight="1">
      <c r="B90" s="133" t="s">
        <v>83</v>
      </c>
      <c r="C90" s="134"/>
      <c r="D90" s="150"/>
      <c r="E90" s="151"/>
      <c r="G90" s="2"/>
      <c r="J90" s="2"/>
    </row>
    <row r="91" spans="2:16383" ht="26.25" customHeight="1">
      <c r="B91" s="133" t="s">
        <v>84</v>
      </c>
      <c r="C91" s="134"/>
      <c r="D91" s="150"/>
      <c r="E91" s="151"/>
      <c r="G91" s="2"/>
      <c r="J91" s="2"/>
    </row>
    <row r="92" spans="2:16383" ht="26.25" customHeight="1">
      <c r="B92" s="133" t="s">
        <v>85</v>
      </c>
      <c r="C92" s="134"/>
      <c r="D92" s="150"/>
      <c r="E92" s="151"/>
      <c r="G92" s="2"/>
      <c r="J92" s="2"/>
    </row>
    <row r="93" spans="2:16383" ht="26.25" customHeight="1">
      <c r="B93" s="133" t="s">
        <v>86</v>
      </c>
      <c r="C93" s="134"/>
      <c r="D93" s="150"/>
      <c r="E93" s="151"/>
      <c r="F93" s="149" t="s">
        <v>87</v>
      </c>
      <c r="G93" s="149"/>
      <c r="J93" s="2"/>
    </row>
    <row r="94" spans="2:16383" ht="26.25" customHeight="1">
      <c r="E94" s="2"/>
      <c r="G94" s="2"/>
      <c r="J94" s="2"/>
    </row>
    <row r="95" spans="2:16383" ht="50.1" customHeight="1">
      <c r="B95" s="133" t="s">
        <v>88</v>
      </c>
      <c r="C95" s="134"/>
      <c r="D95" s="150"/>
      <c r="E95" s="151"/>
      <c r="F95" s="149" t="s">
        <v>89</v>
      </c>
      <c r="G95" s="149"/>
      <c r="J95" s="2"/>
    </row>
    <row r="96" spans="2:16383" ht="75" customHeight="1">
      <c r="B96" s="133" t="s">
        <v>90</v>
      </c>
      <c r="C96" s="134"/>
      <c r="D96" s="150"/>
      <c r="E96" s="151"/>
      <c r="F96" s="149" t="s">
        <v>91</v>
      </c>
      <c r="G96" s="149"/>
      <c r="J96" s="2"/>
    </row>
    <row r="97" spans="2:16383" ht="26.25" customHeight="1">
      <c r="G97" s="2"/>
      <c r="J97" s="2"/>
    </row>
    <row r="98" spans="2:16383" customFormat="1" ht="33.75" customHeight="1">
      <c r="B98" s="8" t="s">
        <v>92</v>
      </c>
      <c r="C98" s="16"/>
      <c r="D98" s="1"/>
      <c r="E98" s="1"/>
      <c r="F98" s="1"/>
      <c r="G98" s="1"/>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c r="WVS98" s="2"/>
      <c r="WVT98" s="2"/>
      <c r="WVU98" s="2"/>
      <c r="WVV98" s="2"/>
      <c r="WVW98" s="2"/>
      <c r="WVX98" s="2"/>
      <c r="WVY98" s="2"/>
      <c r="WVZ98" s="2"/>
      <c r="WWA98" s="2"/>
      <c r="WWB98" s="2"/>
      <c r="WWC98" s="2"/>
      <c r="WWD98" s="2"/>
      <c r="WWE98" s="2"/>
      <c r="WWF98" s="2"/>
      <c r="WWG98" s="2"/>
      <c r="WWH98" s="2"/>
      <c r="WWI98" s="2"/>
      <c r="WWJ98" s="2"/>
      <c r="WWK98" s="2"/>
      <c r="WWL98" s="2"/>
      <c r="WWM98" s="2"/>
      <c r="WWN98" s="2"/>
      <c r="WWO98" s="2"/>
      <c r="WWP98" s="2"/>
      <c r="WWQ98" s="2"/>
      <c r="WWR98" s="2"/>
      <c r="WWS98" s="2"/>
      <c r="WWT98" s="2"/>
      <c r="WWU98" s="2"/>
      <c r="WWV98" s="2"/>
      <c r="WWW98" s="2"/>
      <c r="WWX98" s="2"/>
      <c r="WWY98" s="2"/>
      <c r="WWZ98" s="2"/>
      <c r="WXA98" s="2"/>
      <c r="WXB98" s="2"/>
      <c r="WXC98" s="2"/>
      <c r="WXD98" s="2"/>
      <c r="WXE98" s="2"/>
      <c r="WXF98" s="2"/>
      <c r="WXG98" s="2"/>
      <c r="WXH98" s="2"/>
      <c r="WXI98" s="2"/>
      <c r="WXJ98" s="2"/>
      <c r="WXK98" s="2"/>
      <c r="WXL98" s="2"/>
      <c r="WXM98" s="2"/>
      <c r="WXN98" s="2"/>
      <c r="WXO98" s="2"/>
      <c r="WXP98" s="2"/>
      <c r="WXQ98" s="2"/>
      <c r="WXR98" s="2"/>
      <c r="WXS98" s="2"/>
      <c r="WXT98" s="2"/>
      <c r="WXU98" s="2"/>
      <c r="WXV98" s="2"/>
      <c r="WXW98" s="2"/>
      <c r="WXX98" s="2"/>
      <c r="WXY98" s="2"/>
      <c r="WXZ98" s="2"/>
      <c r="WYA98" s="2"/>
      <c r="WYB98" s="2"/>
      <c r="WYC98" s="2"/>
      <c r="WYD98" s="2"/>
      <c r="WYE98" s="2"/>
      <c r="WYF98" s="2"/>
      <c r="WYG98" s="2"/>
      <c r="WYH98" s="2"/>
      <c r="WYI98" s="2"/>
      <c r="WYJ98" s="2"/>
      <c r="WYK98" s="2"/>
      <c r="WYL98" s="2"/>
      <c r="WYM98" s="2"/>
      <c r="WYN98" s="2"/>
      <c r="WYO98" s="2"/>
      <c r="WYP98" s="2"/>
      <c r="WYQ98" s="2"/>
      <c r="WYR98" s="2"/>
      <c r="WYS98" s="2"/>
      <c r="WYT98" s="2"/>
      <c r="WYU98" s="2"/>
      <c r="WYV98" s="2"/>
      <c r="WYW98" s="2"/>
      <c r="WYX98" s="2"/>
      <c r="WYY98" s="2"/>
      <c r="WYZ98" s="2"/>
      <c r="WZA98" s="2"/>
      <c r="WZB98" s="2"/>
      <c r="WZC98" s="2"/>
      <c r="WZD98" s="2"/>
      <c r="WZE98" s="2"/>
      <c r="WZF98" s="2"/>
      <c r="WZG98" s="2"/>
      <c r="WZH98" s="2"/>
      <c r="WZI98" s="2"/>
      <c r="WZJ98" s="2"/>
      <c r="WZK98" s="2"/>
      <c r="WZL98" s="2"/>
      <c r="WZM98" s="2"/>
      <c r="WZN98" s="2"/>
      <c r="WZO98" s="2"/>
      <c r="WZP98" s="2"/>
      <c r="WZQ98" s="2"/>
      <c r="WZR98" s="2"/>
      <c r="WZS98" s="2"/>
      <c r="WZT98" s="2"/>
      <c r="WZU98" s="2"/>
      <c r="WZV98" s="2"/>
      <c r="WZW98" s="2"/>
      <c r="WZX98" s="2"/>
      <c r="WZY98" s="2"/>
      <c r="WZZ98" s="2"/>
      <c r="XAA98" s="2"/>
      <c r="XAB98" s="2"/>
      <c r="XAC98" s="2"/>
      <c r="XAD98" s="2"/>
      <c r="XAE98" s="2"/>
      <c r="XAF98" s="2"/>
      <c r="XAG98" s="2"/>
      <c r="XAH98" s="2"/>
      <c r="XAI98" s="2"/>
      <c r="XAJ98" s="2"/>
      <c r="XAK98" s="2"/>
      <c r="XAL98" s="2"/>
      <c r="XAM98" s="2"/>
      <c r="XAN98" s="2"/>
      <c r="XAO98" s="2"/>
      <c r="XAP98" s="2"/>
      <c r="XAQ98" s="2"/>
      <c r="XAR98" s="2"/>
      <c r="XAS98" s="2"/>
      <c r="XAT98" s="2"/>
      <c r="XAU98" s="2"/>
      <c r="XAV98" s="2"/>
      <c r="XAW98" s="2"/>
      <c r="XAX98" s="2"/>
      <c r="XAY98" s="2"/>
      <c r="XAZ98" s="2"/>
      <c r="XBA98" s="2"/>
      <c r="XBB98" s="2"/>
      <c r="XBC98" s="2"/>
      <c r="XBD98" s="2"/>
      <c r="XBE98" s="2"/>
      <c r="XBF98" s="2"/>
      <c r="XBG98" s="2"/>
      <c r="XBH98" s="2"/>
      <c r="XBI98" s="2"/>
      <c r="XBJ98" s="2"/>
      <c r="XBK98" s="2"/>
      <c r="XBL98" s="2"/>
      <c r="XBM98" s="2"/>
      <c r="XBN98" s="2"/>
      <c r="XBO98" s="2"/>
      <c r="XBP98" s="2"/>
      <c r="XBQ98" s="2"/>
      <c r="XBR98" s="2"/>
      <c r="XBS98" s="2"/>
      <c r="XBT98" s="2"/>
      <c r="XBU98" s="2"/>
      <c r="XBV98" s="2"/>
      <c r="XBW98" s="2"/>
      <c r="XBX98" s="2"/>
      <c r="XBY98" s="2"/>
      <c r="XBZ98" s="2"/>
      <c r="XCA98" s="2"/>
      <c r="XCB98" s="2"/>
      <c r="XCC98" s="2"/>
      <c r="XCD98" s="2"/>
      <c r="XCE98" s="2"/>
      <c r="XCF98" s="2"/>
      <c r="XCG98" s="2"/>
      <c r="XCH98" s="2"/>
      <c r="XCI98" s="2"/>
      <c r="XCJ98" s="2"/>
      <c r="XCK98" s="2"/>
      <c r="XCL98" s="2"/>
      <c r="XCM98" s="2"/>
      <c r="XCN98" s="2"/>
      <c r="XCO98" s="2"/>
      <c r="XCP98" s="2"/>
      <c r="XCQ98" s="2"/>
      <c r="XCR98" s="2"/>
      <c r="XCS98" s="2"/>
      <c r="XCT98" s="2"/>
      <c r="XCU98" s="2"/>
      <c r="XCV98" s="2"/>
      <c r="XCW98" s="2"/>
      <c r="XCX98" s="2"/>
      <c r="XCY98" s="2"/>
      <c r="XCZ98" s="2"/>
      <c r="XDA98" s="2"/>
      <c r="XDB98" s="2"/>
      <c r="XDC98" s="2"/>
      <c r="XDD98" s="2"/>
      <c r="XDE98" s="2"/>
      <c r="XDF98" s="2"/>
      <c r="XDG98" s="2"/>
      <c r="XDH98" s="2"/>
      <c r="XDI98" s="2"/>
      <c r="XDJ98" s="2"/>
      <c r="XDK98" s="2"/>
      <c r="XDL98" s="2"/>
      <c r="XDM98" s="2"/>
      <c r="XDN98" s="2"/>
      <c r="XDO98" s="2"/>
      <c r="XDP98" s="2"/>
      <c r="XDQ98" s="2"/>
      <c r="XDR98" s="2"/>
      <c r="XDS98" s="2"/>
      <c r="XDT98" s="2"/>
      <c r="XDU98" s="2"/>
      <c r="XDV98" s="2"/>
      <c r="XDW98" s="2"/>
      <c r="XDX98" s="2"/>
      <c r="XDY98" s="2"/>
      <c r="XDZ98" s="2"/>
      <c r="XEA98" s="2"/>
      <c r="XEB98" s="2"/>
      <c r="XEC98" s="2"/>
      <c r="XED98" s="2"/>
      <c r="XEE98" s="2"/>
      <c r="XEF98" s="2"/>
      <c r="XEG98" s="2"/>
      <c r="XEH98" s="2"/>
      <c r="XEI98" s="2"/>
      <c r="XEJ98" s="2"/>
      <c r="XEK98" s="2"/>
      <c r="XEL98" s="2"/>
      <c r="XEM98" s="2"/>
      <c r="XEN98" s="2"/>
      <c r="XEO98" s="2"/>
      <c r="XEP98" s="2"/>
      <c r="XEQ98" s="2"/>
      <c r="XER98" s="2"/>
      <c r="XES98" s="2"/>
      <c r="XET98" s="2"/>
      <c r="XEU98" s="2"/>
      <c r="XEV98" s="2"/>
      <c r="XEW98" s="2"/>
      <c r="XEX98" s="2"/>
      <c r="XEY98" s="2"/>
      <c r="XEZ98" s="2"/>
      <c r="XFA98" s="2"/>
      <c r="XFB98" s="2"/>
      <c r="XFC98" s="2"/>
    </row>
    <row r="99" spans="2:16383" ht="26.25" customHeight="1">
      <c r="G99" s="2"/>
      <c r="J99" s="2"/>
    </row>
    <row r="100" spans="2:16383" ht="26.25" customHeight="1">
      <c r="C100" s="85" t="s">
        <v>93</v>
      </c>
      <c r="D100" s="85" t="s">
        <v>94</v>
      </c>
      <c r="G100" s="2"/>
      <c r="J100" s="2"/>
    </row>
    <row r="101" spans="2:16383" ht="26.25" customHeight="1">
      <c r="B101" s="86" t="s">
        <v>95</v>
      </c>
      <c r="C101" s="87">
        <f>D96</f>
        <v>0</v>
      </c>
      <c r="D101" s="87">
        <f>C101</f>
        <v>0</v>
      </c>
      <c r="G101" s="2"/>
      <c r="J101" s="2"/>
    </row>
    <row r="102" spans="2:16383" ht="26.25" customHeight="1">
      <c r="B102" s="86" t="s">
        <v>96</v>
      </c>
      <c r="C102" s="88">
        <f>IFERROR(C101/70,)</f>
        <v>0</v>
      </c>
      <c r="D102" s="88">
        <f>IFERROR(D101/70,)</f>
        <v>0</v>
      </c>
      <c r="E102" s="2"/>
      <c r="G102" s="2"/>
      <c r="J102" s="2"/>
    </row>
    <row r="103" spans="2:16383" ht="26.25" customHeight="1">
      <c r="B103" s="86" t="s">
        <v>97</v>
      </c>
      <c r="C103" s="87">
        <f>IF(C102=0,,C102*100)</f>
        <v>0</v>
      </c>
      <c r="D103" s="87">
        <f>IF(D102=0,,D102*100)</f>
        <v>0</v>
      </c>
      <c r="G103" s="2"/>
      <c r="J103" s="2"/>
    </row>
    <row r="104" spans="2:16383" customFormat="1" ht="26.25" customHeight="1">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c r="XDV104" s="2"/>
      <c r="XDW104" s="2"/>
      <c r="XDX104" s="2"/>
      <c r="XDY104" s="2"/>
      <c r="XDZ104" s="2"/>
      <c r="XEA104" s="2"/>
      <c r="XEB104" s="2"/>
      <c r="XEC104" s="2"/>
      <c r="XED104" s="2"/>
      <c r="XEE104" s="2"/>
      <c r="XEF104" s="2"/>
      <c r="XEG104" s="2"/>
      <c r="XEH104" s="2"/>
      <c r="XEI104" s="2"/>
      <c r="XEJ104" s="2"/>
      <c r="XEK104" s="2"/>
      <c r="XEL104" s="2"/>
      <c r="XEM104" s="2"/>
      <c r="XEN104" s="2"/>
      <c r="XEO104" s="2"/>
      <c r="XEP104" s="2"/>
      <c r="XEQ104" s="2"/>
      <c r="XER104" s="2"/>
      <c r="XES104" s="2"/>
      <c r="XET104" s="2"/>
      <c r="XEU104" s="2"/>
      <c r="XEV104" s="2"/>
      <c r="XEW104" s="2"/>
      <c r="XEX104" s="2"/>
      <c r="XEY104" s="2"/>
      <c r="XEZ104" s="2"/>
      <c r="XFA104" s="2"/>
      <c r="XFB104" s="2"/>
      <c r="XFC104" s="2"/>
    </row>
    <row r="105" spans="2:16383" customFormat="1" ht="26.25" customHeight="1">
      <c r="B105" s="89" t="s">
        <v>54</v>
      </c>
      <c r="C105" s="137" t="s">
        <v>98</v>
      </c>
      <c r="D105" s="139"/>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c r="XEB105" s="2"/>
      <c r="XEC105" s="2"/>
      <c r="XED105" s="2"/>
      <c r="XEE105" s="2"/>
      <c r="XEF105" s="2"/>
      <c r="XEG105" s="2"/>
      <c r="XEH105" s="2"/>
      <c r="XEI105" s="2"/>
      <c r="XEJ105" s="2"/>
      <c r="XEK105" s="2"/>
      <c r="XEL105" s="2"/>
      <c r="XEM105" s="2"/>
      <c r="XEN105" s="2"/>
      <c r="XEO105" s="2"/>
      <c r="XEP105" s="2"/>
      <c r="XEQ105" s="2"/>
      <c r="XER105" s="2"/>
      <c r="XES105" s="2"/>
      <c r="XET105" s="2"/>
      <c r="XEU105" s="2"/>
      <c r="XEV105" s="2"/>
      <c r="XEW105" s="2"/>
      <c r="XEX105" s="2"/>
      <c r="XEY105" s="2"/>
      <c r="XEZ105" s="2"/>
      <c r="XFA105" s="2"/>
      <c r="XFB105" s="2"/>
      <c r="XFC105" s="2"/>
    </row>
    <row r="106" spans="2:16383" customFormat="1" ht="26.25" customHeight="1">
      <c r="B106" s="90" t="s">
        <v>99</v>
      </c>
      <c r="C106" s="91">
        <f>IFERROR(D15/D95,)</f>
        <v>0</v>
      </c>
      <c r="D106" s="91">
        <f>IFERROR(D18/D95,)</f>
        <v>0</v>
      </c>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c r="XDX106" s="2"/>
      <c r="XDY106" s="2"/>
      <c r="XDZ106" s="2"/>
      <c r="XEA106" s="2"/>
      <c r="XEB106" s="2"/>
      <c r="XEC106" s="2"/>
      <c r="XED106" s="2"/>
      <c r="XEE106" s="2"/>
      <c r="XEF106" s="2"/>
      <c r="XEG106" s="2"/>
      <c r="XEH106" s="2"/>
      <c r="XEI106" s="2"/>
      <c r="XEJ106" s="2"/>
      <c r="XEK106" s="2"/>
      <c r="XEL106" s="2"/>
      <c r="XEM106" s="2"/>
      <c r="XEN106" s="2"/>
      <c r="XEO106" s="2"/>
      <c r="XEP106" s="2"/>
      <c r="XEQ106" s="2"/>
      <c r="XER106" s="2"/>
      <c r="XES106" s="2"/>
      <c r="XET106" s="2"/>
      <c r="XEU106" s="2"/>
      <c r="XEV106" s="2"/>
      <c r="XEW106" s="2"/>
      <c r="XEX106" s="2"/>
      <c r="XEY106" s="2"/>
      <c r="XEZ106" s="2"/>
      <c r="XFA106" s="2"/>
      <c r="XFB106" s="2"/>
      <c r="XFC106" s="2"/>
    </row>
    <row r="107" spans="2:16383" customFormat="1" ht="26.25" customHeight="1">
      <c r="B107" s="90" t="s">
        <v>100</v>
      </c>
      <c r="C107" s="92">
        <f>MAX(0,IFERROR(1-(C106/C102/100),0))</f>
        <v>0</v>
      </c>
      <c r="D107" s="92">
        <f>MAX(0,IFERROR(1-(D106/D102/100),0))</f>
        <v>0</v>
      </c>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c r="XDV107" s="2"/>
      <c r="XDW107" s="2"/>
      <c r="XDX107" s="2"/>
      <c r="XDY107" s="2"/>
      <c r="XDZ107" s="2"/>
      <c r="XEA107" s="2"/>
      <c r="XEB107" s="2"/>
      <c r="XEC107" s="2"/>
      <c r="XED107" s="2"/>
      <c r="XEE107" s="2"/>
      <c r="XEF107" s="2"/>
      <c r="XEG107" s="2"/>
      <c r="XEH107" s="2"/>
      <c r="XEI107" s="2"/>
      <c r="XEJ107" s="2"/>
      <c r="XEK107" s="2"/>
      <c r="XEL107" s="2"/>
      <c r="XEM107" s="2"/>
      <c r="XEN107" s="2"/>
      <c r="XEO107" s="2"/>
      <c r="XEP107" s="2"/>
      <c r="XEQ107" s="2"/>
      <c r="XER107" s="2"/>
      <c r="XES107" s="2"/>
      <c r="XET107" s="2"/>
      <c r="XEU107" s="2"/>
      <c r="XEV107" s="2"/>
      <c r="XEW107" s="2"/>
      <c r="XEX107" s="2"/>
      <c r="XEY107" s="2"/>
      <c r="XEZ107" s="2"/>
      <c r="XFA107" s="2"/>
      <c r="XFB107" s="2"/>
      <c r="XFC107" s="2"/>
    </row>
    <row r="108" spans="2:16383" customFormat="1" ht="26.25" customHeight="1">
      <c r="B108" s="90" t="s">
        <v>101</v>
      </c>
      <c r="C108" s="92">
        <f>IFERROR((1-C106/C101),)</f>
        <v>0</v>
      </c>
      <c r="D108" s="92">
        <f>IFERROR((1-D106/D101),)</f>
        <v>0</v>
      </c>
    </row>
    <row r="109" spans="2:16383" customFormat="1" ht="26.25" customHeight="1">
      <c r="D109" s="2"/>
    </row>
    <row r="110" spans="2:16383" customFormat="1" ht="26.25" customHeight="1">
      <c r="B110" s="93" t="s">
        <v>102</v>
      </c>
      <c r="C110" s="85" t="str">
        <f>IF(D108&gt;=10%,"YES","NO")</f>
        <v>NO</v>
      </c>
      <c r="D110" s="94"/>
    </row>
    <row r="111" spans="2:16383" customFormat="1" ht="26.25" customHeight="1">
      <c r="B111" s="93" t="s">
        <v>103</v>
      </c>
      <c r="C111" s="85">
        <f>VLOOKUP(C107,'Points Table'!B24:C44,2,1)</f>
        <v>0</v>
      </c>
      <c r="D111" s="3"/>
    </row>
    <row r="112" spans="2:16383" customFormat="1" ht="13.15">
      <c r="C112" s="17"/>
    </row>
    <row r="113" spans="2:3" customFormat="1" ht="13.15">
      <c r="C113" s="17"/>
    </row>
    <row r="114" spans="2:3" ht="12.75" customHeight="1">
      <c r="B114"/>
    </row>
    <row r="115" spans="2:3" ht="12.75" customHeight="1">
      <c r="B115"/>
    </row>
    <row r="116" spans="2:3" ht="12.75" customHeight="1">
      <c r="B116"/>
    </row>
    <row r="118" spans="2:3" ht="12.75" customHeight="1">
      <c r="B118"/>
    </row>
    <row r="119" spans="2:3" ht="12.75" customHeight="1">
      <c r="B119"/>
    </row>
  </sheetData>
  <sheetProtection algorithmName="SHA-512" hashValue="NXSKLY88BwXzkREx3yl69hYn19dG8f8Lb6RMuzcLnGldbwxgBfpui6t+4HvGybndykIjWn0Tm79DO+jMkFSXFg==" saltValue="k3WKHpbhpIkHc9zcf3Lylg==" spinCount="100000" sheet="1" objects="1" scenarios="1" sort="0" pivotTables="0"/>
  <customSheetViews>
    <customSheetView guid="{5C53127A-639C-4D32-882D-83B51A820C34}" scale="85" showGridLines="0" showRowCol="0" fitToPage="1" hiddenColumns="1">
      <selection activeCell="H17" sqref="H17"/>
      <pageMargins left="0" right="0" top="0" bottom="0" header="0" footer="0"/>
      <pageSetup paperSize="9" scale="24" orientation="portrait" r:id="rId1"/>
    </customSheetView>
  </customSheetViews>
  <mergeCells count="33">
    <mergeCell ref="D95:E95"/>
    <mergeCell ref="D92:E92"/>
    <mergeCell ref="F24:I24"/>
    <mergeCell ref="E25:E26"/>
    <mergeCell ref="F25:I26"/>
    <mergeCell ref="F46:I46"/>
    <mergeCell ref="E47:E48"/>
    <mergeCell ref="F47:I48"/>
    <mergeCell ref="C105:D105"/>
    <mergeCell ref="F68:I68"/>
    <mergeCell ref="E69:E70"/>
    <mergeCell ref="F69:I70"/>
    <mergeCell ref="F96:G96"/>
    <mergeCell ref="B91:C91"/>
    <mergeCell ref="B92:C92"/>
    <mergeCell ref="B93:C93"/>
    <mergeCell ref="B95:C95"/>
    <mergeCell ref="B96:C96"/>
    <mergeCell ref="F93:G93"/>
    <mergeCell ref="F95:G95"/>
    <mergeCell ref="D90:E90"/>
    <mergeCell ref="D91:E91"/>
    <mergeCell ref="D96:E96"/>
    <mergeCell ref="D93:E93"/>
    <mergeCell ref="B5:C5"/>
    <mergeCell ref="B6:C6"/>
    <mergeCell ref="B7:C7"/>
    <mergeCell ref="B9:C9"/>
    <mergeCell ref="B90:C90"/>
    <mergeCell ref="B8:C8"/>
    <mergeCell ref="B13:B14"/>
    <mergeCell ref="C13:C14"/>
    <mergeCell ref="B18:C18"/>
  </mergeCells>
  <dataValidations count="1">
    <dataValidation type="list" allowBlank="1" showInputMessage="1" showErrorMessage="1" sqref="D9" xr:uid="{00000000-0002-0000-0300-000000000000}">
      <formula1>$K$4:$K$5</formula1>
    </dataValidation>
  </dataValidations>
  <pageMargins left="0.70866141732283472" right="0.70866141732283472" top="0.74803149606299213" bottom="0.74803149606299213" header="0.31496062992125984" footer="0.31496062992125984"/>
  <pageSetup paperSize="9" scale="24" orientation="portrait" r:id="rId2"/>
  <drawing r:id="rId3"/>
  <legacyDrawing r:id="rId4"/>
  <legacyDrawingHF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XFC126"/>
  <sheetViews>
    <sheetView showGridLines="0" tabSelected="1" topLeftCell="A14" zoomScale="80" zoomScaleNormal="80" workbookViewId="0">
      <selection activeCell="H6" sqref="H6"/>
    </sheetView>
  </sheetViews>
  <sheetFormatPr defaultColWidth="9.140625" defaultRowHeight="12.75" customHeight="1"/>
  <cols>
    <col min="1" max="1" width="5.7109375" style="2" customWidth="1"/>
    <col min="2" max="2" width="44" style="2" customWidth="1"/>
    <col min="3" max="3" width="37.5703125" style="12" customWidth="1"/>
    <col min="4" max="4" width="46" style="2" customWidth="1"/>
    <col min="5" max="5" width="27.42578125" style="3" customWidth="1"/>
    <col min="6" max="6" width="31.7109375" style="2" customWidth="1"/>
    <col min="7" max="7" width="19.140625" style="3" customWidth="1"/>
    <col min="8" max="9" width="31.7109375" style="2" customWidth="1"/>
    <col min="10" max="10" width="5.7109375" style="3" customWidth="1"/>
    <col min="11" max="11" width="31.7109375" style="2" hidden="1" customWidth="1"/>
    <col min="12" max="13" width="31.7109375" style="2" customWidth="1"/>
    <col min="14" max="19" width="31.7109375" style="2" hidden="1" customWidth="1"/>
    <col min="20" max="30" width="0" style="2" hidden="1" customWidth="1"/>
    <col min="31" max="16384" width="9.140625" style="2"/>
  </cols>
  <sheetData>
    <row r="1" spans="2:16383" ht="83.25" customHeight="1"/>
    <row r="3" spans="2:16383" ht="33.75" customHeight="1">
      <c r="B3" s="13" t="s">
        <v>48</v>
      </c>
      <c r="C3" s="15"/>
      <c r="D3" s="14"/>
      <c r="E3" s="14"/>
      <c r="F3" s="14"/>
      <c r="G3" s="14"/>
      <c r="H3" s="14"/>
      <c r="I3" s="14"/>
      <c r="J3" s="2"/>
    </row>
    <row r="4" spans="2:16383" ht="26.25" customHeight="1">
      <c r="G4" s="2"/>
      <c r="J4" s="2"/>
      <c r="K4" s="18" t="s">
        <v>49</v>
      </c>
    </row>
    <row r="5" spans="2:16383" ht="26.25" customHeight="1">
      <c r="B5" s="102" t="s">
        <v>104</v>
      </c>
      <c r="C5" s="109"/>
      <c r="D5" s="109"/>
      <c r="E5" s="2"/>
      <c r="G5" s="102" t="s">
        <v>53</v>
      </c>
      <c r="H5" s="102" t="s">
        <v>54</v>
      </c>
      <c r="J5" s="2"/>
      <c r="K5" s="18" t="s">
        <v>51</v>
      </c>
    </row>
    <row r="6" spans="2:16383" ht="26.25" customHeight="1">
      <c r="B6" s="102" t="s">
        <v>52</v>
      </c>
      <c r="C6" s="159"/>
      <c r="D6" s="160"/>
      <c r="E6" s="2"/>
      <c r="G6" s="102" t="s">
        <v>56</v>
      </c>
      <c r="H6" s="108"/>
      <c r="J6" s="2"/>
    </row>
    <row r="7" spans="2:16383" ht="26.25" customHeight="1">
      <c r="B7" s="102" t="s">
        <v>105</v>
      </c>
      <c r="C7" s="159"/>
      <c r="D7" s="160"/>
      <c r="E7" s="2"/>
      <c r="G7" s="102" t="s">
        <v>58</v>
      </c>
      <c r="H7" s="107">
        <f>DATE(YEAR(H6)+1,MONTH(H6),DAY(H6)-1)</f>
        <v>365</v>
      </c>
      <c r="J7" s="2"/>
    </row>
    <row r="8" spans="2:16383" ht="26.25" customHeight="1">
      <c r="B8" s="102" t="s">
        <v>106</v>
      </c>
      <c r="C8" s="159"/>
      <c r="D8" s="160"/>
      <c r="E8" s="2"/>
      <c r="F8" s="50"/>
      <c r="G8" s="104"/>
      <c r="H8" s="104"/>
      <c r="J8" s="2"/>
    </row>
    <row r="9" spans="2:16383" ht="26.25" customHeight="1">
      <c r="B9" s="102" t="s">
        <v>107</v>
      </c>
      <c r="C9" s="161"/>
      <c r="D9" s="160"/>
      <c r="E9" s="106"/>
      <c r="G9" s="105"/>
      <c r="H9" s="105"/>
      <c r="J9" s="2"/>
    </row>
    <row r="10" spans="2:16383" ht="26.25" customHeight="1">
      <c r="B10" s="102" t="s">
        <v>108</v>
      </c>
      <c r="C10" s="161"/>
      <c r="D10" s="160"/>
      <c r="E10" s="2"/>
      <c r="G10" s="105"/>
      <c r="H10" s="105"/>
      <c r="J10" s="2"/>
    </row>
    <row r="11" spans="2:16383" ht="26.25" customHeight="1">
      <c r="B11" s="104"/>
      <c r="C11" s="104"/>
      <c r="D11" s="103"/>
      <c r="E11" s="2"/>
      <c r="G11" s="2"/>
      <c r="J11" s="2"/>
    </row>
    <row r="12" spans="2:16383" ht="26.25" customHeight="1">
      <c r="B12" s="102" t="s">
        <v>109</v>
      </c>
      <c r="C12" s="97"/>
      <c r="D12" s="157" t="s">
        <v>110</v>
      </c>
      <c r="E12" s="158"/>
      <c r="G12" s="102" t="s">
        <v>111</v>
      </c>
      <c r="H12" s="79" t="str">
        <f>IF(C13="", "", (1+0.0095*(C13-52.9)))</f>
        <v/>
      </c>
      <c r="J12" s="2"/>
    </row>
    <row r="13" spans="2:16383" ht="26.25" customHeight="1">
      <c r="B13" s="102" t="s">
        <v>112</v>
      </c>
      <c r="C13" s="101"/>
      <c r="D13" s="157" t="s">
        <v>113</v>
      </c>
      <c r="E13" s="158"/>
      <c r="J13" s="2"/>
    </row>
    <row r="14" spans="2:16383" ht="26.25" customHeight="1">
      <c r="B14" s="102" t="s">
        <v>114</v>
      </c>
      <c r="C14" s="101"/>
      <c r="D14" s="157" t="s">
        <v>115</v>
      </c>
      <c r="E14" s="158"/>
      <c r="G14" s="2"/>
      <c r="J14" s="2"/>
    </row>
    <row r="15" spans="2:16383" ht="26.25" customHeight="1">
      <c r="C15" s="2"/>
      <c r="G15" s="2"/>
      <c r="J15" s="2"/>
    </row>
    <row r="16" spans="2:16383" customFormat="1" ht="33.75" customHeight="1">
      <c r="B16" s="8" t="s">
        <v>60</v>
      </c>
      <c r="C16" s="16"/>
      <c r="D16" s="1"/>
      <c r="E16" s="1"/>
      <c r="F16" s="1"/>
      <c r="G16" s="1"/>
      <c r="H16" s="1"/>
      <c r="I16" s="1"/>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c r="XFC16" s="2"/>
    </row>
    <row r="17" spans="2:16383" ht="20.100000000000001" customHeight="1">
      <c r="C17" s="2"/>
      <c r="E17" s="2"/>
      <c r="G17" s="2"/>
      <c r="J17" s="2"/>
    </row>
    <row r="18" spans="2:16383" ht="26.45" customHeight="1">
      <c r="B18" s="135" t="s">
        <v>61</v>
      </c>
      <c r="C18" s="135" t="s">
        <v>62</v>
      </c>
      <c r="D18" s="51" t="s">
        <v>63</v>
      </c>
      <c r="E18" s="75"/>
      <c r="F18" s="76"/>
      <c r="G18" s="76"/>
      <c r="H18" s="76"/>
      <c r="I18" s="76"/>
      <c r="J18" s="2"/>
    </row>
    <row r="19" spans="2:16383" ht="26.45" customHeight="1">
      <c r="B19" s="136"/>
      <c r="C19" s="136"/>
      <c r="D19" s="51" t="s">
        <v>54</v>
      </c>
      <c r="E19" s="77"/>
      <c r="F19" s="3"/>
      <c r="G19" s="2"/>
      <c r="J19" s="2"/>
    </row>
    <row r="20" spans="2:16383" ht="26.25" customHeight="1">
      <c r="B20" s="48">
        <v>1</v>
      </c>
      <c r="C20" s="78" t="str">
        <f>C29</f>
        <v>Potable Water</v>
      </c>
      <c r="D20" s="79" t="str">
        <f>IF(H48="", "", (H48*366))</f>
        <v/>
      </c>
      <c r="E20" s="80"/>
      <c r="F20" s="3"/>
      <c r="G20" s="2"/>
      <c r="J20" s="2"/>
    </row>
    <row r="21" spans="2:16383" ht="26.25" customHeight="1">
      <c r="B21" s="48">
        <v>2</v>
      </c>
      <c r="C21" s="78" t="str">
        <f>C53</f>
        <v>Externally Supplied Recycled Water</v>
      </c>
      <c r="D21" s="79" t="str">
        <f>IF(H72="","",(H72*366))</f>
        <v/>
      </c>
      <c r="E21" s="80"/>
      <c r="F21" s="3"/>
      <c r="G21" s="2"/>
      <c r="J21" s="2"/>
    </row>
    <row r="22" spans="2:16383" ht="26.25" customHeight="1">
      <c r="B22" s="48">
        <v>3</v>
      </c>
      <c r="C22" s="78" t="str">
        <f>C77</f>
        <v>External Ground Water</v>
      </c>
      <c r="D22" s="79" t="str">
        <f>IF(H96="","",(H96*366))</f>
        <v/>
      </c>
      <c r="E22" s="80"/>
      <c r="F22" s="3"/>
      <c r="G22" s="2"/>
      <c r="J22" s="2"/>
    </row>
    <row r="23" spans="2:16383" s="81" customFormat="1" ht="26.25" customHeight="1">
      <c r="B23" s="137" t="s">
        <v>64</v>
      </c>
      <c r="C23" s="138"/>
      <c r="D23" s="82">
        <f>SUM(D20:D22)</f>
        <v>0</v>
      </c>
      <c r="E23" s="83"/>
      <c r="F23" s="84"/>
    </row>
    <row r="24" spans="2:16383" s="81" customFormat="1" ht="20.100000000000001" customHeight="1">
      <c r="B24" s="2"/>
      <c r="C24" s="2"/>
      <c r="D24" s="2"/>
      <c r="E24" s="83"/>
      <c r="F24" s="84"/>
    </row>
    <row r="25" spans="2:16383" customFormat="1" ht="33.75" customHeight="1">
      <c r="B25" s="8" t="s">
        <v>65</v>
      </c>
      <c r="C25" s="16"/>
      <c r="D25" s="1"/>
      <c r="E25" s="1"/>
      <c r="F25" s="1"/>
      <c r="G25" s="1"/>
      <c r="H25" s="1"/>
      <c r="I25" s="1"/>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2"/>
      <c r="XFC25" s="2"/>
    </row>
    <row r="26" spans="2:16383" ht="26.25" customHeight="1">
      <c r="C26" s="2"/>
      <c r="G26" s="2"/>
      <c r="J26" s="2"/>
    </row>
    <row r="27" spans="2:16383" customFormat="1" ht="33.75" customHeight="1">
      <c r="B27" s="8" t="s">
        <v>66</v>
      </c>
      <c r="C27" s="16"/>
      <c r="D27" s="1"/>
      <c r="E27" s="1"/>
      <c r="F27" s="1"/>
      <c r="G27" s="1"/>
      <c r="H27" s="1"/>
      <c r="I27" s="1"/>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c r="XFB27" s="2"/>
      <c r="XFC27" s="2"/>
    </row>
    <row r="28" spans="2:16383" ht="26.25" customHeight="1" thickBot="1">
      <c r="C28" s="2"/>
      <c r="E28" s="2"/>
      <c r="G28" s="2"/>
      <c r="J28" s="2"/>
    </row>
    <row r="29" spans="2:16383" ht="20.100000000000001" customHeight="1">
      <c r="B29" s="47" t="s">
        <v>62</v>
      </c>
      <c r="C29" s="48" t="s">
        <v>67</v>
      </c>
      <c r="E29" s="49" t="s">
        <v>68</v>
      </c>
      <c r="F29" s="140" t="s">
        <v>116</v>
      </c>
      <c r="G29" s="141"/>
      <c r="H29" s="141"/>
      <c r="I29" s="142"/>
      <c r="J29" s="2"/>
    </row>
    <row r="30" spans="2:16383" ht="20.100000000000001" customHeight="1">
      <c r="B30" s="47" t="s">
        <v>69</v>
      </c>
      <c r="C30" s="48" t="s">
        <v>70</v>
      </c>
      <c r="E30" s="137" t="s">
        <v>71</v>
      </c>
      <c r="F30" s="143" t="s">
        <v>116</v>
      </c>
      <c r="G30" s="144"/>
      <c r="H30" s="144"/>
      <c r="I30" s="145"/>
      <c r="J30" s="2"/>
    </row>
    <row r="31" spans="2:16383" ht="20.100000000000001" customHeight="1" thickBot="1">
      <c r="C31" s="2"/>
      <c r="D31" s="50"/>
      <c r="E31" s="137"/>
      <c r="F31" s="146"/>
      <c r="G31" s="147"/>
      <c r="H31" s="147"/>
      <c r="I31" s="148"/>
      <c r="J31" s="2"/>
    </row>
    <row r="32" spans="2:16383" ht="20.100000000000001" customHeight="1">
      <c r="C32" s="2"/>
      <c r="E32" s="2"/>
      <c r="G32" s="2"/>
      <c r="J32" s="2"/>
    </row>
    <row r="33" spans="2:10" ht="20.100000000000001" customHeight="1">
      <c r="C33" s="2"/>
      <c r="E33" s="2" t="s">
        <v>72</v>
      </c>
      <c r="G33" s="2"/>
      <c r="J33" s="2"/>
    </row>
    <row r="34" spans="2:10" ht="20.100000000000001" customHeight="1">
      <c r="C34" s="2"/>
      <c r="E34" s="2"/>
      <c r="J34" s="2"/>
    </row>
    <row r="35" spans="2:10" ht="39.950000000000003" customHeight="1" thickBot="1">
      <c r="B35" s="42" t="s">
        <v>73</v>
      </c>
      <c r="C35" s="42" t="s">
        <v>74</v>
      </c>
      <c r="D35" s="42" t="s">
        <v>75</v>
      </c>
      <c r="E35" s="42" t="s">
        <v>76</v>
      </c>
      <c r="F35" s="42" t="str">
        <f>"Billed Quantity ("&amp;C30&amp;")"</f>
        <v>Billed Quantity (kL)</v>
      </c>
      <c r="G35" s="51" t="s">
        <v>77</v>
      </c>
      <c r="H35" s="51" t="s">
        <v>117</v>
      </c>
      <c r="I35" s="52"/>
      <c r="J35" s="2"/>
    </row>
    <row r="36" spans="2:10" ht="20.100000000000001" customHeight="1">
      <c r="B36" s="53"/>
      <c r="C36" s="54"/>
      <c r="D36" s="55"/>
      <c r="E36" s="55"/>
      <c r="F36" s="56"/>
      <c r="G36" s="57" t="str">
        <f t="shared" ref="G36:G47" si="0">IF(ISBLANK(D36),"",E36-D36+1)</f>
        <v/>
      </c>
      <c r="H36" s="100" t="str">
        <f t="shared" ref="H36:H47" si="1">IF(ISBLANK(F36),"", (F36/G36))</f>
        <v/>
      </c>
      <c r="I36" s="59"/>
      <c r="J36" s="2"/>
    </row>
    <row r="37" spans="2:10" ht="20.100000000000001" customHeight="1">
      <c r="B37" s="60"/>
      <c r="C37" s="61"/>
      <c r="D37" s="62"/>
      <c r="E37" s="62"/>
      <c r="F37" s="63"/>
      <c r="G37" s="57" t="str">
        <f t="shared" si="0"/>
        <v/>
      </c>
      <c r="H37" s="100" t="str">
        <f t="shared" si="1"/>
        <v/>
      </c>
      <c r="I37" s="59"/>
      <c r="J37" s="2"/>
    </row>
    <row r="38" spans="2:10" ht="20.100000000000001" customHeight="1">
      <c r="B38" s="60"/>
      <c r="C38" s="61"/>
      <c r="D38" s="62"/>
      <c r="E38" s="62"/>
      <c r="F38" s="63"/>
      <c r="G38" s="57" t="str">
        <f t="shared" si="0"/>
        <v/>
      </c>
      <c r="H38" s="100" t="str">
        <f t="shared" si="1"/>
        <v/>
      </c>
      <c r="I38" s="59"/>
      <c r="J38" s="2"/>
    </row>
    <row r="39" spans="2:10" ht="20.100000000000001" customHeight="1">
      <c r="B39" s="60"/>
      <c r="C39" s="61"/>
      <c r="D39" s="62"/>
      <c r="E39" s="62"/>
      <c r="F39" s="63"/>
      <c r="G39" s="57" t="str">
        <f t="shared" si="0"/>
        <v/>
      </c>
      <c r="H39" s="100" t="str">
        <f t="shared" si="1"/>
        <v/>
      </c>
      <c r="I39" s="59"/>
      <c r="J39" s="2"/>
    </row>
    <row r="40" spans="2:10" ht="20.100000000000001" customHeight="1">
      <c r="B40" s="60"/>
      <c r="C40" s="61"/>
      <c r="D40" s="62"/>
      <c r="E40" s="62"/>
      <c r="F40" s="63"/>
      <c r="G40" s="57" t="str">
        <f t="shared" si="0"/>
        <v/>
      </c>
      <c r="H40" s="100" t="str">
        <f t="shared" si="1"/>
        <v/>
      </c>
      <c r="I40" s="59"/>
      <c r="J40" s="2"/>
    </row>
    <row r="41" spans="2:10" ht="20.100000000000001" customHeight="1">
      <c r="B41" s="60"/>
      <c r="C41" s="61"/>
      <c r="D41" s="62"/>
      <c r="E41" s="62"/>
      <c r="F41" s="63"/>
      <c r="G41" s="57" t="str">
        <f t="shared" si="0"/>
        <v/>
      </c>
      <c r="H41" s="100" t="str">
        <f t="shared" si="1"/>
        <v/>
      </c>
      <c r="I41" s="59"/>
      <c r="J41" s="2"/>
    </row>
    <row r="42" spans="2:10" ht="20.100000000000001" customHeight="1">
      <c r="B42" s="60"/>
      <c r="C42" s="61"/>
      <c r="D42" s="62"/>
      <c r="E42" s="62"/>
      <c r="F42" s="63"/>
      <c r="G42" s="57" t="str">
        <f t="shared" si="0"/>
        <v/>
      </c>
      <c r="H42" s="100" t="str">
        <f t="shared" si="1"/>
        <v/>
      </c>
      <c r="I42" s="59"/>
      <c r="J42" s="2"/>
    </row>
    <row r="43" spans="2:10" ht="20.100000000000001" customHeight="1">
      <c r="B43" s="60"/>
      <c r="C43" s="61"/>
      <c r="D43" s="62"/>
      <c r="E43" s="62"/>
      <c r="F43" s="63"/>
      <c r="G43" s="57" t="str">
        <f t="shared" si="0"/>
        <v/>
      </c>
      <c r="H43" s="100" t="str">
        <f t="shared" si="1"/>
        <v/>
      </c>
      <c r="I43" s="59"/>
      <c r="J43" s="2"/>
    </row>
    <row r="44" spans="2:10" ht="20.100000000000001" customHeight="1">
      <c r="B44" s="60"/>
      <c r="C44" s="61"/>
      <c r="D44" s="62"/>
      <c r="E44" s="62"/>
      <c r="F44" s="63"/>
      <c r="G44" s="57" t="str">
        <f t="shared" si="0"/>
        <v/>
      </c>
      <c r="H44" s="100" t="str">
        <f t="shared" si="1"/>
        <v/>
      </c>
      <c r="I44" s="59"/>
      <c r="J44" s="2"/>
    </row>
    <row r="45" spans="2:10" ht="20.100000000000001" customHeight="1">
      <c r="B45" s="60"/>
      <c r="C45" s="61"/>
      <c r="D45" s="62"/>
      <c r="E45" s="62"/>
      <c r="F45" s="63"/>
      <c r="G45" s="57" t="str">
        <f t="shared" si="0"/>
        <v/>
      </c>
      <c r="H45" s="100" t="str">
        <f t="shared" si="1"/>
        <v/>
      </c>
      <c r="I45" s="59"/>
      <c r="J45" s="2"/>
    </row>
    <row r="46" spans="2:10" ht="20.100000000000001" customHeight="1">
      <c r="B46" s="60"/>
      <c r="C46" s="61"/>
      <c r="D46" s="62"/>
      <c r="E46" s="62"/>
      <c r="F46" s="63"/>
      <c r="G46" s="57" t="str">
        <f t="shared" si="0"/>
        <v/>
      </c>
      <c r="H46" s="100" t="str">
        <f t="shared" si="1"/>
        <v/>
      </c>
      <c r="I46" s="59"/>
      <c r="J46" s="2"/>
    </row>
    <row r="47" spans="2:10" ht="20.100000000000001" customHeight="1" thickBot="1">
      <c r="B47" s="64"/>
      <c r="C47" s="65"/>
      <c r="D47" s="66"/>
      <c r="E47" s="66"/>
      <c r="F47" s="67"/>
      <c r="G47" s="57" t="str">
        <f t="shared" si="0"/>
        <v/>
      </c>
      <c r="H47" s="100" t="str">
        <f t="shared" si="1"/>
        <v/>
      </c>
      <c r="I47" s="59"/>
      <c r="J47" s="2"/>
    </row>
    <row r="48" spans="2:10" ht="20.100000000000001" customHeight="1">
      <c r="B48" s="48" t="s">
        <v>118</v>
      </c>
      <c r="C48" s="48"/>
      <c r="D48" s="48"/>
      <c r="E48" s="48"/>
      <c r="F48" s="48" t="str">
        <f>IF(SUM(F36:F47)=0, "", SUM(F36:F47))</f>
        <v/>
      </c>
      <c r="G48" s="48" t="str">
        <f>IF(SUM(G36:G47)=0, "", SUM(G36:G47))</f>
        <v/>
      </c>
      <c r="H48" s="99" t="str">
        <f>IF(F48="","", (F48/G48))</f>
        <v/>
      </c>
      <c r="I48" s="59"/>
      <c r="J48" s="2"/>
    </row>
    <row r="49" spans="2:16383" ht="20.100000000000001" customHeight="1">
      <c r="B49" s="71"/>
      <c r="C49" s="72"/>
      <c r="D49" s="73"/>
      <c r="E49" s="73"/>
      <c r="F49" s="71"/>
      <c r="G49" s="98"/>
      <c r="H49" s="58"/>
      <c r="I49" s="59"/>
      <c r="J49" s="2"/>
    </row>
    <row r="50" spans="2:16383" ht="20.100000000000001" customHeight="1">
      <c r="C50" s="2"/>
      <c r="D50" s="68"/>
      <c r="E50" s="68"/>
      <c r="F50" s="69"/>
      <c r="G50" s="2"/>
      <c r="J50" s="2"/>
    </row>
    <row r="51" spans="2:16383" customFormat="1" ht="33.75" customHeight="1">
      <c r="B51" s="8" t="s">
        <v>78</v>
      </c>
      <c r="C51" s="16"/>
      <c r="D51" s="1"/>
      <c r="E51" s="1"/>
      <c r="F51" s="1"/>
      <c r="G51" s="1"/>
      <c r="H51" s="1"/>
      <c r="I51" s="1"/>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2"/>
      <c r="XEY51" s="2"/>
      <c r="XEZ51" s="2"/>
      <c r="XFA51" s="2"/>
      <c r="XFB51" s="2"/>
      <c r="XFC51" s="2"/>
    </row>
    <row r="52" spans="2:16383" ht="20.100000000000001" customHeight="1" thickBot="1">
      <c r="C52" s="2"/>
      <c r="E52" s="2"/>
      <c r="G52" s="2"/>
      <c r="J52" s="2"/>
    </row>
    <row r="53" spans="2:16383" ht="20.100000000000001" customHeight="1">
      <c r="B53" s="47" t="s">
        <v>62</v>
      </c>
      <c r="C53" s="48" t="s">
        <v>79</v>
      </c>
      <c r="E53" s="49" t="s">
        <v>68</v>
      </c>
      <c r="F53" s="140"/>
      <c r="G53" s="141"/>
      <c r="H53" s="141"/>
      <c r="I53" s="142"/>
      <c r="J53" s="2"/>
    </row>
    <row r="54" spans="2:16383" ht="20.100000000000001" customHeight="1">
      <c r="B54" s="47" t="s">
        <v>69</v>
      </c>
      <c r="C54" s="48" t="s">
        <v>70</v>
      </c>
      <c r="E54" s="137" t="s">
        <v>71</v>
      </c>
      <c r="F54" s="143"/>
      <c r="G54" s="144"/>
      <c r="H54" s="144"/>
      <c r="I54" s="145"/>
      <c r="J54" s="2"/>
    </row>
    <row r="55" spans="2:16383" ht="20.100000000000001" customHeight="1" thickBot="1">
      <c r="C55" s="2"/>
      <c r="D55" s="50"/>
      <c r="E55" s="137"/>
      <c r="F55" s="146"/>
      <c r="G55" s="147"/>
      <c r="H55" s="147"/>
      <c r="I55" s="148"/>
      <c r="J55" s="2"/>
    </row>
    <row r="56" spans="2:16383" ht="20.100000000000001" customHeight="1">
      <c r="C56" s="2"/>
      <c r="E56" s="2"/>
      <c r="G56" s="2"/>
      <c r="J56" s="2"/>
    </row>
    <row r="57" spans="2:16383" ht="20.100000000000001" customHeight="1">
      <c r="C57" s="2"/>
      <c r="E57" s="2" t="s">
        <v>72</v>
      </c>
      <c r="G57" s="2"/>
      <c r="J57" s="2"/>
    </row>
    <row r="58" spans="2:16383" ht="20.100000000000001" customHeight="1">
      <c r="C58" s="2"/>
      <c r="E58" s="2"/>
      <c r="G58" s="2"/>
      <c r="J58" s="2"/>
    </row>
    <row r="59" spans="2:16383" ht="39.950000000000003" customHeight="1" thickBot="1">
      <c r="B59" s="42" t="s">
        <v>73</v>
      </c>
      <c r="C59" s="42" t="s">
        <v>74</v>
      </c>
      <c r="D59" s="42" t="s">
        <v>75</v>
      </c>
      <c r="E59" s="42" t="s">
        <v>76</v>
      </c>
      <c r="F59" s="42" t="str">
        <f>"Measured Quantity ("&amp;C54&amp;")"</f>
        <v>Measured Quantity (kL)</v>
      </c>
      <c r="G59" s="51" t="s">
        <v>77</v>
      </c>
      <c r="H59" s="51" t="s">
        <v>117</v>
      </c>
      <c r="I59" s="52"/>
      <c r="J59" s="2"/>
    </row>
    <row r="60" spans="2:16383" ht="20.100000000000001" customHeight="1">
      <c r="B60" s="53"/>
      <c r="C60" s="54"/>
      <c r="D60" s="55"/>
      <c r="E60" s="55"/>
      <c r="F60" s="56"/>
      <c r="G60" s="57" t="str">
        <f t="shared" ref="G60:G71" si="2">IF(ISBLANK(D60),"",E60-D60+1)</f>
        <v/>
      </c>
      <c r="H60" s="100" t="str">
        <f t="shared" ref="H60:H71" si="3">IF(ISBLANK(F60),"", (F60/G60))</f>
        <v/>
      </c>
      <c r="I60" s="59"/>
      <c r="J60" s="2"/>
    </row>
    <row r="61" spans="2:16383" ht="20.100000000000001" customHeight="1">
      <c r="B61" s="60"/>
      <c r="C61" s="61"/>
      <c r="D61" s="62"/>
      <c r="E61" s="62"/>
      <c r="F61" s="63"/>
      <c r="G61" s="57" t="str">
        <f t="shared" si="2"/>
        <v/>
      </c>
      <c r="H61" s="100" t="str">
        <f t="shared" si="3"/>
        <v/>
      </c>
      <c r="I61" s="59"/>
      <c r="J61" s="2"/>
    </row>
    <row r="62" spans="2:16383" ht="20.100000000000001" customHeight="1">
      <c r="B62" s="60"/>
      <c r="C62" s="61"/>
      <c r="D62" s="62"/>
      <c r="E62" s="62"/>
      <c r="F62" s="63"/>
      <c r="G62" s="57" t="str">
        <f t="shared" si="2"/>
        <v/>
      </c>
      <c r="H62" s="100" t="str">
        <f t="shared" si="3"/>
        <v/>
      </c>
      <c r="I62" s="59"/>
      <c r="J62" s="2"/>
    </row>
    <row r="63" spans="2:16383" ht="20.100000000000001" customHeight="1">
      <c r="B63" s="60"/>
      <c r="C63" s="61"/>
      <c r="D63" s="62"/>
      <c r="E63" s="62"/>
      <c r="F63" s="63"/>
      <c r="G63" s="57" t="str">
        <f t="shared" si="2"/>
        <v/>
      </c>
      <c r="H63" s="100" t="str">
        <f t="shared" si="3"/>
        <v/>
      </c>
      <c r="I63" s="59"/>
      <c r="J63" s="2"/>
    </row>
    <row r="64" spans="2:16383" ht="20.100000000000001" customHeight="1">
      <c r="B64" s="60"/>
      <c r="C64" s="61"/>
      <c r="D64" s="62"/>
      <c r="E64" s="62"/>
      <c r="F64" s="63"/>
      <c r="G64" s="57" t="str">
        <f t="shared" si="2"/>
        <v/>
      </c>
      <c r="H64" s="100" t="str">
        <f t="shared" si="3"/>
        <v/>
      </c>
      <c r="I64" s="59"/>
      <c r="J64" s="2"/>
    </row>
    <row r="65" spans="2:16383" ht="20.100000000000001" customHeight="1">
      <c r="B65" s="60"/>
      <c r="C65" s="61"/>
      <c r="D65" s="62"/>
      <c r="E65" s="62"/>
      <c r="F65" s="63"/>
      <c r="G65" s="57" t="str">
        <f t="shared" si="2"/>
        <v/>
      </c>
      <c r="H65" s="100" t="str">
        <f t="shared" si="3"/>
        <v/>
      </c>
      <c r="I65" s="59"/>
      <c r="J65" s="2"/>
    </row>
    <row r="66" spans="2:16383" ht="20.100000000000001" customHeight="1">
      <c r="B66" s="60"/>
      <c r="C66" s="61"/>
      <c r="D66" s="62"/>
      <c r="E66" s="62"/>
      <c r="F66" s="63"/>
      <c r="G66" s="57" t="str">
        <f t="shared" si="2"/>
        <v/>
      </c>
      <c r="H66" s="100" t="str">
        <f t="shared" si="3"/>
        <v/>
      </c>
      <c r="I66" s="59"/>
      <c r="J66" s="2"/>
    </row>
    <row r="67" spans="2:16383" ht="20.100000000000001" customHeight="1">
      <c r="B67" s="60"/>
      <c r="C67" s="61"/>
      <c r="D67" s="62"/>
      <c r="E67" s="62"/>
      <c r="F67" s="63"/>
      <c r="G67" s="57" t="str">
        <f t="shared" si="2"/>
        <v/>
      </c>
      <c r="H67" s="100" t="str">
        <f t="shared" si="3"/>
        <v/>
      </c>
      <c r="I67" s="59"/>
      <c r="J67" s="2"/>
    </row>
    <row r="68" spans="2:16383" ht="20.100000000000001" customHeight="1">
      <c r="B68" s="60"/>
      <c r="C68" s="61"/>
      <c r="D68" s="62"/>
      <c r="E68" s="62"/>
      <c r="F68" s="63"/>
      <c r="G68" s="57" t="str">
        <f t="shared" si="2"/>
        <v/>
      </c>
      <c r="H68" s="100" t="str">
        <f t="shared" si="3"/>
        <v/>
      </c>
      <c r="I68" s="59"/>
      <c r="J68" s="2"/>
    </row>
    <row r="69" spans="2:16383" ht="20.100000000000001" customHeight="1">
      <c r="B69" s="60"/>
      <c r="C69" s="61"/>
      <c r="D69" s="62"/>
      <c r="E69" s="62"/>
      <c r="F69" s="63"/>
      <c r="G69" s="57" t="str">
        <f t="shared" si="2"/>
        <v/>
      </c>
      <c r="H69" s="100" t="str">
        <f t="shared" si="3"/>
        <v/>
      </c>
      <c r="I69" s="59"/>
      <c r="J69" s="2"/>
    </row>
    <row r="70" spans="2:16383" ht="20.100000000000001" customHeight="1">
      <c r="B70" s="60"/>
      <c r="C70" s="61"/>
      <c r="D70" s="62"/>
      <c r="E70" s="62"/>
      <c r="F70" s="63"/>
      <c r="G70" s="57" t="str">
        <f t="shared" si="2"/>
        <v/>
      </c>
      <c r="H70" s="100" t="str">
        <f t="shared" si="3"/>
        <v/>
      </c>
      <c r="I70" s="59"/>
      <c r="J70" s="2"/>
    </row>
    <row r="71" spans="2:16383" ht="20.100000000000001" customHeight="1" thickBot="1">
      <c r="B71" s="64"/>
      <c r="C71" s="65"/>
      <c r="D71" s="66"/>
      <c r="E71" s="66"/>
      <c r="F71" s="67"/>
      <c r="G71" s="57" t="str">
        <f t="shared" si="2"/>
        <v/>
      </c>
      <c r="H71" s="100" t="str">
        <f t="shared" si="3"/>
        <v/>
      </c>
      <c r="I71" s="59"/>
      <c r="J71" s="2"/>
    </row>
    <row r="72" spans="2:16383" ht="20.100000000000001" customHeight="1">
      <c r="B72" s="48" t="s">
        <v>118</v>
      </c>
      <c r="C72" s="48"/>
      <c r="D72" s="48"/>
      <c r="E72" s="48"/>
      <c r="F72" s="48" t="str">
        <f>IF(SUM(F60:F71)=0, "", SUM(F60:F71))</f>
        <v/>
      </c>
      <c r="G72" s="48" t="str">
        <f>IF(SUM(G60:G71)=0, "", SUM(G60:G71))</f>
        <v/>
      </c>
      <c r="H72" s="99" t="str">
        <f>IF(F72="","", (F72/G72))</f>
        <v/>
      </c>
      <c r="I72" s="59"/>
      <c r="J72" s="2"/>
    </row>
    <row r="73" spans="2:16383" ht="20.100000000000001" customHeight="1">
      <c r="B73" s="71"/>
      <c r="C73" s="72"/>
      <c r="D73" s="73"/>
      <c r="E73" s="73"/>
      <c r="F73" s="71"/>
      <c r="G73" s="98"/>
      <c r="H73" s="58"/>
      <c r="I73" s="59"/>
      <c r="J73" s="2"/>
    </row>
    <row r="74" spans="2:16383" ht="20.100000000000001" customHeight="1">
      <c r="C74" s="2"/>
      <c r="D74" s="68"/>
      <c r="E74" s="68"/>
      <c r="F74" s="69"/>
      <c r="G74" s="2"/>
      <c r="J74" s="2"/>
    </row>
    <row r="75" spans="2:16383" customFormat="1" ht="33.75" customHeight="1">
      <c r="B75" s="8" t="s">
        <v>80</v>
      </c>
      <c r="C75" s="16"/>
      <c r="D75" s="1"/>
      <c r="E75" s="1"/>
      <c r="F75" s="1"/>
      <c r="G75" s="1"/>
      <c r="H75" s="1"/>
      <c r="I75" s="1"/>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c r="EKM75" s="2"/>
      <c r="EKN75" s="2"/>
      <c r="EKO75" s="2"/>
      <c r="EKP75" s="2"/>
      <c r="EKQ75" s="2"/>
      <c r="EKR75" s="2"/>
      <c r="EKS75" s="2"/>
      <c r="EKT75" s="2"/>
      <c r="EKU75" s="2"/>
      <c r="EKV75" s="2"/>
      <c r="EKW75" s="2"/>
      <c r="EKX75" s="2"/>
      <c r="EKY75" s="2"/>
      <c r="EKZ75" s="2"/>
      <c r="ELA75" s="2"/>
      <c r="ELB75" s="2"/>
      <c r="ELC75" s="2"/>
      <c r="ELD75" s="2"/>
      <c r="ELE75" s="2"/>
      <c r="ELF75" s="2"/>
      <c r="ELG75" s="2"/>
      <c r="ELH75" s="2"/>
      <c r="ELI75" s="2"/>
      <c r="ELJ75" s="2"/>
      <c r="ELK75" s="2"/>
      <c r="ELL75" s="2"/>
      <c r="ELM75" s="2"/>
      <c r="ELN75" s="2"/>
      <c r="ELO75" s="2"/>
      <c r="ELP75" s="2"/>
      <c r="ELQ75" s="2"/>
      <c r="ELR75" s="2"/>
      <c r="ELS75" s="2"/>
      <c r="ELT75" s="2"/>
      <c r="ELU75" s="2"/>
      <c r="ELV75" s="2"/>
      <c r="ELW75" s="2"/>
      <c r="ELX75" s="2"/>
      <c r="ELY75" s="2"/>
      <c r="ELZ75" s="2"/>
      <c r="EMA75" s="2"/>
      <c r="EMB75" s="2"/>
      <c r="EMC75" s="2"/>
      <c r="EMD75" s="2"/>
      <c r="EME75" s="2"/>
      <c r="EMF75" s="2"/>
      <c r="EMG75" s="2"/>
      <c r="EMH75" s="2"/>
      <c r="EMI75" s="2"/>
      <c r="EMJ75" s="2"/>
      <c r="EMK75" s="2"/>
      <c r="EML75" s="2"/>
      <c r="EMM75" s="2"/>
      <c r="EMN75" s="2"/>
      <c r="EMO75" s="2"/>
      <c r="EMP75" s="2"/>
      <c r="EMQ75" s="2"/>
      <c r="EMR75" s="2"/>
      <c r="EMS75" s="2"/>
      <c r="EMT75" s="2"/>
      <c r="EMU75" s="2"/>
      <c r="EMV75" s="2"/>
      <c r="EMW75" s="2"/>
      <c r="EMX75" s="2"/>
      <c r="EMY75" s="2"/>
      <c r="EMZ75" s="2"/>
      <c r="ENA75" s="2"/>
      <c r="ENB75" s="2"/>
      <c r="ENC75" s="2"/>
      <c r="END75" s="2"/>
      <c r="ENE75" s="2"/>
      <c r="ENF75" s="2"/>
      <c r="ENG75" s="2"/>
      <c r="ENH75" s="2"/>
      <c r="ENI75" s="2"/>
      <c r="ENJ75" s="2"/>
      <c r="ENK75" s="2"/>
      <c r="ENL75" s="2"/>
      <c r="ENM75" s="2"/>
      <c r="ENN75" s="2"/>
      <c r="ENO75" s="2"/>
      <c r="ENP75" s="2"/>
      <c r="ENQ75" s="2"/>
      <c r="ENR75" s="2"/>
      <c r="ENS75" s="2"/>
      <c r="ENT75" s="2"/>
      <c r="ENU75" s="2"/>
      <c r="ENV75" s="2"/>
      <c r="ENW75" s="2"/>
      <c r="ENX75" s="2"/>
      <c r="ENY75" s="2"/>
      <c r="ENZ75" s="2"/>
      <c r="EOA75" s="2"/>
      <c r="EOB75" s="2"/>
      <c r="EOC75" s="2"/>
      <c r="EOD75" s="2"/>
      <c r="EOE75" s="2"/>
      <c r="EOF75" s="2"/>
      <c r="EOG75" s="2"/>
      <c r="EOH75" s="2"/>
      <c r="EOI75" s="2"/>
      <c r="EOJ75" s="2"/>
      <c r="EOK75" s="2"/>
      <c r="EOL75" s="2"/>
      <c r="EOM75" s="2"/>
      <c r="EON75" s="2"/>
      <c r="EOO75" s="2"/>
      <c r="EOP75" s="2"/>
      <c r="EOQ75" s="2"/>
      <c r="EOR75" s="2"/>
      <c r="EOS75" s="2"/>
      <c r="EOT75" s="2"/>
      <c r="EOU75" s="2"/>
      <c r="EOV75" s="2"/>
      <c r="EOW75" s="2"/>
      <c r="EOX75" s="2"/>
      <c r="EOY75" s="2"/>
      <c r="EOZ75" s="2"/>
      <c r="EPA75" s="2"/>
      <c r="EPB75" s="2"/>
      <c r="EPC75" s="2"/>
      <c r="EPD75" s="2"/>
      <c r="EPE75" s="2"/>
      <c r="EPF75" s="2"/>
      <c r="EPG75" s="2"/>
      <c r="EPH75" s="2"/>
      <c r="EPI75" s="2"/>
      <c r="EPJ75" s="2"/>
      <c r="EPK75" s="2"/>
      <c r="EPL75" s="2"/>
      <c r="EPM75" s="2"/>
      <c r="EPN75" s="2"/>
      <c r="EPO75" s="2"/>
      <c r="EPP75" s="2"/>
      <c r="EPQ75" s="2"/>
      <c r="EPR75" s="2"/>
      <c r="EPS75" s="2"/>
      <c r="EPT75" s="2"/>
      <c r="EPU75" s="2"/>
      <c r="EPV75" s="2"/>
      <c r="EPW75" s="2"/>
      <c r="EPX75" s="2"/>
      <c r="EPY75" s="2"/>
      <c r="EPZ75" s="2"/>
      <c r="EQA75" s="2"/>
      <c r="EQB75" s="2"/>
      <c r="EQC75" s="2"/>
      <c r="EQD75" s="2"/>
      <c r="EQE75" s="2"/>
      <c r="EQF75" s="2"/>
      <c r="EQG75" s="2"/>
      <c r="EQH75" s="2"/>
      <c r="EQI75" s="2"/>
      <c r="EQJ75" s="2"/>
      <c r="EQK75" s="2"/>
      <c r="EQL75" s="2"/>
      <c r="EQM75" s="2"/>
      <c r="EQN75" s="2"/>
      <c r="EQO75" s="2"/>
      <c r="EQP75" s="2"/>
      <c r="EQQ75" s="2"/>
      <c r="EQR75" s="2"/>
      <c r="EQS75" s="2"/>
      <c r="EQT75" s="2"/>
      <c r="EQU75" s="2"/>
      <c r="EQV75" s="2"/>
      <c r="EQW75" s="2"/>
      <c r="EQX75" s="2"/>
      <c r="EQY75" s="2"/>
      <c r="EQZ75" s="2"/>
      <c r="ERA75" s="2"/>
      <c r="ERB75" s="2"/>
      <c r="ERC75" s="2"/>
      <c r="ERD75" s="2"/>
      <c r="ERE75" s="2"/>
      <c r="ERF75" s="2"/>
      <c r="ERG75" s="2"/>
      <c r="ERH75" s="2"/>
      <c r="ERI75" s="2"/>
      <c r="ERJ75" s="2"/>
      <c r="ERK75" s="2"/>
      <c r="ERL75" s="2"/>
      <c r="ERM75" s="2"/>
      <c r="ERN75" s="2"/>
      <c r="ERO75" s="2"/>
      <c r="ERP75" s="2"/>
      <c r="ERQ75" s="2"/>
      <c r="ERR75" s="2"/>
      <c r="ERS75" s="2"/>
      <c r="ERT75" s="2"/>
      <c r="ERU75" s="2"/>
      <c r="ERV75" s="2"/>
      <c r="ERW75" s="2"/>
      <c r="ERX75" s="2"/>
      <c r="ERY75" s="2"/>
      <c r="ERZ75" s="2"/>
      <c r="ESA75" s="2"/>
      <c r="ESB75" s="2"/>
      <c r="ESC75" s="2"/>
      <c r="ESD75" s="2"/>
      <c r="ESE75" s="2"/>
      <c r="ESF75" s="2"/>
      <c r="ESG75" s="2"/>
      <c r="ESH75" s="2"/>
      <c r="ESI75" s="2"/>
      <c r="ESJ75" s="2"/>
      <c r="ESK75" s="2"/>
      <c r="ESL75" s="2"/>
      <c r="ESM75" s="2"/>
      <c r="ESN75" s="2"/>
      <c r="ESO75" s="2"/>
      <c r="ESP75" s="2"/>
      <c r="ESQ75" s="2"/>
      <c r="ESR75" s="2"/>
      <c r="ESS75" s="2"/>
      <c r="EST75" s="2"/>
      <c r="ESU75" s="2"/>
      <c r="ESV75" s="2"/>
      <c r="ESW75" s="2"/>
      <c r="ESX75" s="2"/>
      <c r="ESY75" s="2"/>
      <c r="ESZ75" s="2"/>
      <c r="ETA75" s="2"/>
      <c r="ETB75" s="2"/>
      <c r="ETC75" s="2"/>
      <c r="ETD75" s="2"/>
      <c r="ETE75" s="2"/>
      <c r="ETF75" s="2"/>
      <c r="ETG75" s="2"/>
      <c r="ETH75" s="2"/>
      <c r="ETI75" s="2"/>
      <c r="ETJ75" s="2"/>
      <c r="ETK75" s="2"/>
      <c r="ETL75" s="2"/>
      <c r="ETM75" s="2"/>
      <c r="ETN75" s="2"/>
      <c r="ETO75" s="2"/>
      <c r="ETP75" s="2"/>
      <c r="ETQ75" s="2"/>
      <c r="ETR75" s="2"/>
      <c r="ETS75" s="2"/>
      <c r="ETT75" s="2"/>
      <c r="ETU75" s="2"/>
      <c r="ETV75" s="2"/>
      <c r="ETW75" s="2"/>
      <c r="ETX75" s="2"/>
      <c r="ETY75" s="2"/>
      <c r="ETZ75" s="2"/>
      <c r="EUA75" s="2"/>
      <c r="EUB75" s="2"/>
      <c r="EUC75" s="2"/>
      <c r="EUD75" s="2"/>
      <c r="EUE75" s="2"/>
      <c r="EUF75" s="2"/>
      <c r="EUG75" s="2"/>
      <c r="EUH75" s="2"/>
      <c r="EUI75" s="2"/>
      <c r="EUJ75" s="2"/>
      <c r="EUK75" s="2"/>
      <c r="EUL75" s="2"/>
      <c r="EUM75" s="2"/>
      <c r="EUN75" s="2"/>
      <c r="EUO75" s="2"/>
      <c r="EUP75" s="2"/>
      <c r="EUQ75" s="2"/>
      <c r="EUR75" s="2"/>
      <c r="EUS75" s="2"/>
      <c r="EUT75" s="2"/>
      <c r="EUU75" s="2"/>
      <c r="EUV75" s="2"/>
      <c r="EUW75" s="2"/>
      <c r="EUX75" s="2"/>
      <c r="EUY75" s="2"/>
      <c r="EUZ75" s="2"/>
      <c r="EVA75" s="2"/>
      <c r="EVB75" s="2"/>
      <c r="EVC75" s="2"/>
      <c r="EVD75" s="2"/>
      <c r="EVE75" s="2"/>
      <c r="EVF75" s="2"/>
      <c r="EVG75" s="2"/>
      <c r="EVH75" s="2"/>
      <c r="EVI75" s="2"/>
      <c r="EVJ75" s="2"/>
      <c r="EVK75" s="2"/>
      <c r="EVL75" s="2"/>
      <c r="EVM75" s="2"/>
      <c r="EVN75" s="2"/>
      <c r="EVO75" s="2"/>
      <c r="EVP75" s="2"/>
      <c r="EVQ75" s="2"/>
      <c r="EVR75" s="2"/>
      <c r="EVS75" s="2"/>
      <c r="EVT75" s="2"/>
      <c r="EVU75" s="2"/>
      <c r="EVV75" s="2"/>
      <c r="EVW75" s="2"/>
      <c r="EVX75" s="2"/>
      <c r="EVY75" s="2"/>
      <c r="EVZ75" s="2"/>
      <c r="EWA75" s="2"/>
      <c r="EWB75" s="2"/>
      <c r="EWC75" s="2"/>
      <c r="EWD75" s="2"/>
      <c r="EWE75" s="2"/>
      <c r="EWF75" s="2"/>
      <c r="EWG75" s="2"/>
      <c r="EWH75" s="2"/>
      <c r="EWI75" s="2"/>
      <c r="EWJ75" s="2"/>
      <c r="EWK75" s="2"/>
      <c r="EWL75" s="2"/>
      <c r="EWM75" s="2"/>
      <c r="EWN75" s="2"/>
      <c r="EWO75" s="2"/>
      <c r="EWP75" s="2"/>
      <c r="EWQ75" s="2"/>
      <c r="EWR75" s="2"/>
      <c r="EWS75" s="2"/>
      <c r="EWT75" s="2"/>
      <c r="EWU75" s="2"/>
      <c r="EWV75" s="2"/>
      <c r="EWW75" s="2"/>
      <c r="EWX75" s="2"/>
      <c r="EWY75" s="2"/>
      <c r="EWZ75" s="2"/>
      <c r="EXA75" s="2"/>
      <c r="EXB75" s="2"/>
      <c r="EXC75" s="2"/>
      <c r="EXD75" s="2"/>
      <c r="EXE75" s="2"/>
      <c r="EXF75" s="2"/>
      <c r="EXG75" s="2"/>
      <c r="EXH75" s="2"/>
      <c r="EXI75" s="2"/>
      <c r="EXJ75" s="2"/>
      <c r="EXK75" s="2"/>
      <c r="EXL75" s="2"/>
      <c r="EXM75" s="2"/>
      <c r="EXN75" s="2"/>
      <c r="EXO75" s="2"/>
      <c r="EXP75" s="2"/>
      <c r="EXQ75" s="2"/>
      <c r="EXR75" s="2"/>
      <c r="EXS75" s="2"/>
      <c r="EXT75" s="2"/>
      <c r="EXU75" s="2"/>
      <c r="EXV75" s="2"/>
      <c r="EXW75" s="2"/>
      <c r="EXX75" s="2"/>
      <c r="EXY75" s="2"/>
      <c r="EXZ75" s="2"/>
      <c r="EYA75" s="2"/>
      <c r="EYB75" s="2"/>
      <c r="EYC75" s="2"/>
      <c r="EYD75" s="2"/>
      <c r="EYE75" s="2"/>
      <c r="EYF75" s="2"/>
      <c r="EYG75" s="2"/>
      <c r="EYH75" s="2"/>
      <c r="EYI75" s="2"/>
      <c r="EYJ75" s="2"/>
      <c r="EYK75" s="2"/>
      <c r="EYL75" s="2"/>
      <c r="EYM75" s="2"/>
      <c r="EYN75" s="2"/>
      <c r="EYO75" s="2"/>
      <c r="EYP75" s="2"/>
      <c r="EYQ75" s="2"/>
      <c r="EYR75" s="2"/>
      <c r="EYS75" s="2"/>
      <c r="EYT75" s="2"/>
      <c r="EYU75" s="2"/>
      <c r="EYV75" s="2"/>
      <c r="EYW75" s="2"/>
      <c r="EYX75" s="2"/>
      <c r="EYY75" s="2"/>
      <c r="EYZ75" s="2"/>
      <c r="EZA75" s="2"/>
      <c r="EZB75" s="2"/>
      <c r="EZC75" s="2"/>
      <c r="EZD75" s="2"/>
      <c r="EZE75" s="2"/>
      <c r="EZF75" s="2"/>
      <c r="EZG75" s="2"/>
      <c r="EZH75" s="2"/>
      <c r="EZI75" s="2"/>
      <c r="EZJ75" s="2"/>
      <c r="EZK75" s="2"/>
      <c r="EZL75" s="2"/>
      <c r="EZM75" s="2"/>
      <c r="EZN75" s="2"/>
      <c r="EZO75" s="2"/>
      <c r="EZP75" s="2"/>
      <c r="EZQ75" s="2"/>
      <c r="EZR75" s="2"/>
      <c r="EZS75" s="2"/>
      <c r="EZT75" s="2"/>
      <c r="EZU75" s="2"/>
      <c r="EZV75" s="2"/>
      <c r="EZW75" s="2"/>
      <c r="EZX75" s="2"/>
      <c r="EZY75" s="2"/>
      <c r="EZZ75" s="2"/>
      <c r="FAA75" s="2"/>
      <c r="FAB75" s="2"/>
      <c r="FAC75" s="2"/>
      <c r="FAD75" s="2"/>
      <c r="FAE75" s="2"/>
      <c r="FAF75" s="2"/>
      <c r="FAG75" s="2"/>
      <c r="FAH75" s="2"/>
      <c r="FAI75" s="2"/>
      <c r="FAJ75" s="2"/>
      <c r="FAK75" s="2"/>
      <c r="FAL75" s="2"/>
      <c r="FAM75" s="2"/>
      <c r="FAN75" s="2"/>
      <c r="FAO75" s="2"/>
      <c r="FAP75" s="2"/>
      <c r="FAQ75" s="2"/>
      <c r="FAR75" s="2"/>
      <c r="FAS75" s="2"/>
      <c r="FAT75" s="2"/>
      <c r="FAU75" s="2"/>
      <c r="FAV75" s="2"/>
      <c r="FAW75" s="2"/>
      <c r="FAX75" s="2"/>
      <c r="FAY75" s="2"/>
      <c r="FAZ75" s="2"/>
      <c r="FBA75" s="2"/>
      <c r="FBB75" s="2"/>
      <c r="FBC75" s="2"/>
      <c r="FBD75" s="2"/>
      <c r="FBE75" s="2"/>
      <c r="FBF75" s="2"/>
      <c r="FBG75" s="2"/>
      <c r="FBH75" s="2"/>
      <c r="FBI75" s="2"/>
      <c r="FBJ75" s="2"/>
      <c r="FBK75" s="2"/>
      <c r="FBL75" s="2"/>
      <c r="FBM75" s="2"/>
      <c r="FBN75" s="2"/>
      <c r="FBO75" s="2"/>
      <c r="FBP75" s="2"/>
      <c r="FBQ75" s="2"/>
      <c r="FBR75" s="2"/>
      <c r="FBS75" s="2"/>
      <c r="FBT75" s="2"/>
      <c r="FBU75" s="2"/>
      <c r="FBV75" s="2"/>
      <c r="FBW75" s="2"/>
      <c r="FBX75" s="2"/>
      <c r="FBY75" s="2"/>
      <c r="FBZ75" s="2"/>
      <c r="FCA75" s="2"/>
      <c r="FCB75" s="2"/>
      <c r="FCC75" s="2"/>
      <c r="FCD75" s="2"/>
      <c r="FCE75" s="2"/>
      <c r="FCF75" s="2"/>
      <c r="FCG75" s="2"/>
      <c r="FCH75" s="2"/>
      <c r="FCI75" s="2"/>
      <c r="FCJ75" s="2"/>
      <c r="FCK75" s="2"/>
      <c r="FCL75" s="2"/>
      <c r="FCM75" s="2"/>
      <c r="FCN75" s="2"/>
      <c r="FCO75" s="2"/>
      <c r="FCP75" s="2"/>
      <c r="FCQ75" s="2"/>
      <c r="FCR75" s="2"/>
      <c r="FCS75" s="2"/>
      <c r="FCT75" s="2"/>
      <c r="FCU75" s="2"/>
      <c r="FCV75" s="2"/>
      <c r="FCW75" s="2"/>
      <c r="FCX75" s="2"/>
      <c r="FCY75" s="2"/>
      <c r="FCZ75" s="2"/>
      <c r="FDA75" s="2"/>
      <c r="FDB75" s="2"/>
      <c r="FDC75" s="2"/>
      <c r="FDD75" s="2"/>
      <c r="FDE75" s="2"/>
      <c r="FDF75" s="2"/>
      <c r="FDG75" s="2"/>
      <c r="FDH75" s="2"/>
      <c r="FDI75" s="2"/>
      <c r="FDJ75" s="2"/>
      <c r="FDK75" s="2"/>
      <c r="FDL75" s="2"/>
      <c r="FDM75" s="2"/>
      <c r="FDN75" s="2"/>
      <c r="FDO75" s="2"/>
      <c r="FDP75" s="2"/>
      <c r="FDQ75" s="2"/>
      <c r="FDR75" s="2"/>
      <c r="FDS75" s="2"/>
      <c r="FDT75" s="2"/>
      <c r="FDU75" s="2"/>
      <c r="FDV75" s="2"/>
      <c r="FDW75" s="2"/>
      <c r="FDX75" s="2"/>
      <c r="FDY75" s="2"/>
      <c r="FDZ75" s="2"/>
      <c r="FEA75" s="2"/>
      <c r="FEB75" s="2"/>
      <c r="FEC75" s="2"/>
      <c r="FED75" s="2"/>
      <c r="FEE75" s="2"/>
      <c r="FEF75" s="2"/>
      <c r="FEG75" s="2"/>
      <c r="FEH75" s="2"/>
      <c r="FEI75" s="2"/>
      <c r="FEJ75" s="2"/>
      <c r="FEK75" s="2"/>
      <c r="FEL75" s="2"/>
      <c r="FEM75" s="2"/>
      <c r="FEN75" s="2"/>
      <c r="FEO75" s="2"/>
      <c r="FEP75" s="2"/>
      <c r="FEQ75" s="2"/>
      <c r="FER75" s="2"/>
      <c r="FES75" s="2"/>
      <c r="FET75" s="2"/>
      <c r="FEU75" s="2"/>
      <c r="FEV75" s="2"/>
      <c r="FEW75" s="2"/>
      <c r="FEX75" s="2"/>
      <c r="FEY75" s="2"/>
      <c r="FEZ75" s="2"/>
      <c r="FFA75" s="2"/>
      <c r="FFB75" s="2"/>
      <c r="FFC75" s="2"/>
      <c r="FFD75" s="2"/>
      <c r="FFE75" s="2"/>
      <c r="FFF75" s="2"/>
      <c r="FFG75" s="2"/>
      <c r="FFH75" s="2"/>
      <c r="FFI75" s="2"/>
      <c r="FFJ75" s="2"/>
      <c r="FFK75" s="2"/>
      <c r="FFL75" s="2"/>
      <c r="FFM75" s="2"/>
      <c r="FFN75" s="2"/>
      <c r="FFO75" s="2"/>
      <c r="FFP75" s="2"/>
      <c r="FFQ75" s="2"/>
      <c r="FFR75" s="2"/>
      <c r="FFS75" s="2"/>
      <c r="FFT75" s="2"/>
      <c r="FFU75" s="2"/>
      <c r="FFV75" s="2"/>
      <c r="FFW75" s="2"/>
      <c r="FFX75" s="2"/>
      <c r="FFY75" s="2"/>
      <c r="FFZ75" s="2"/>
      <c r="FGA75" s="2"/>
      <c r="FGB75" s="2"/>
      <c r="FGC75" s="2"/>
      <c r="FGD75" s="2"/>
      <c r="FGE75" s="2"/>
      <c r="FGF75" s="2"/>
      <c r="FGG75" s="2"/>
      <c r="FGH75" s="2"/>
      <c r="FGI75" s="2"/>
      <c r="FGJ75" s="2"/>
      <c r="FGK75" s="2"/>
      <c r="FGL75" s="2"/>
      <c r="FGM75" s="2"/>
      <c r="FGN75" s="2"/>
      <c r="FGO75" s="2"/>
      <c r="FGP75" s="2"/>
      <c r="FGQ75" s="2"/>
      <c r="FGR75" s="2"/>
      <c r="FGS75" s="2"/>
      <c r="FGT75" s="2"/>
      <c r="FGU75" s="2"/>
      <c r="FGV75" s="2"/>
      <c r="FGW75" s="2"/>
      <c r="FGX75" s="2"/>
      <c r="FGY75" s="2"/>
      <c r="FGZ75" s="2"/>
      <c r="FHA75" s="2"/>
      <c r="FHB75" s="2"/>
      <c r="FHC75" s="2"/>
      <c r="FHD75" s="2"/>
      <c r="FHE75" s="2"/>
      <c r="FHF75" s="2"/>
      <c r="FHG75" s="2"/>
      <c r="FHH75" s="2"/>
      <c r="FHI75" s="2"/>
      <c r="FHJ75" s="2"/>
      <c r="FHK75" s="2"/>
      <c r="FHL75" s="2"/>
      <c r="FHM75" s="2"/>
      <c r="FHN75" s="2"/>
      <c r="FHO75" s="2"/>
      <c r="FHP75" s="2"/>
      <c r="FHQ75" s="2"/>
      <c r="FHR75" s="2"/>
      <c r="FHS75" s="2"/>
      <c r="FHT75" s="2"/>
      <c r="FHU75" s="2"/>
      <c r="FHV75" s="2"/>
      <c r="FHW75" s="2"/>
      <c r="FHX75" s="2"/>
      <c r="FHY75" s="2"/>
      <c r="FHZ75" s="2"/>
      <c r="FIA75" s="2"/>
      <c r="FIB75" s="2"/>
      <c r="FIC75" s="2"/>
      <c r="FID75" s="2"/>
      <c r="FIE75" s="2"/>
      <c r="FIF75" s="2"/>
      <c r="FIG75" s="2"/>
      <c r="FIH75" s="2"/>
      <c r="FII75" s="2"/>
      <c r="FIJ75" s="2"/>
      <c r="FIK75" s="2"/>
      <c r="FIL75" s="2"/>
      <c r="FIM75" s="2"/>
      <c r="FIN75" s="2"/>
      <c r="FIO75" s="2"/>
      <c r="FIP75" s="2"/>
      <c r="FIQ75" s="2"/>
      <c r="FIR75" s="2"/>
      <c r="FIS75" s="2"/>
      <c r="FIT75" s="2"/>
      <c r="FIU75" s="2"/>
      <c r="FIV75" s="2"/>
      <c r="FIW75" s="2"/>
      <c r="FIX75" s="2"/>
      <c r="FIY75" s="2"/>
      <c r="FIZ75" s="2"/>
      <c r="FJA75" s="2"/>
      <c r="FJB75" s="2"/>
      <c r="FJC75" s="2"/>
      <c r="FJD75" s="2"/>
      <c r="FJE75" s="2"/>
      <c r="FJF75" s="2"/>
      <c r="FJG75" s="2"/>
      <c r="FJH75" s="2"/>
      <c r="FJI75" s="2"/>
      <c r="FJJ75" s="2"/>
      <c r="FJK75" s="2"/>
      <c r="FJL75" s="2"/>
      <c r="FJM75" s="2"/>
      <c r="FJN75" s="2"/>
      <c r="FJO75" s="2"/>
      <c r="FJP75" s="2"/>
      <c r="FJQ75" s="2"/>
      <c r="FJR75" s="2"/>
      <c r="FJS75" s="2"/>
      <c r="FJT75" s="2"/>
      <c r="FJU75" s="2"/>
      <c r="FJV75" s="2"/>
      <c r="FJW75" s="2"/>
      <c r="FJX75" s="2"/>
      <c r="FJY75" s="2"/>
      <c r="FJZ75" s="2"/>
      <c r="FKA75" s="2"/>
      <c r="FKB75" s="2"/>
      <c r="FKC75" s="2"/>
      <c r="FKD75" s="2"/>
      <c r="FKE75" s="2"/>
      <c r="FKF75" s="2"/>
      <c r="FKG75" s="2"/>
      <c r="FKH75" s="2"/>
      <c r="FKI75" s="2"/>
      <c r="FKJ75" s="2"/>
      <c r="FKK75" s="2"/>
      <c r="FKL75" s="2"/>
      <c r="FKM75" s="2"/>
      <c r="FKN75" s="2"/>
      <c r="FKO75" s="2"/>
      <c r="FKP75" s="2"/>
      <c r="FKQ75" s="2"/>
      <c r="FKR75" s="2"/>
      <c r="FKS75" s="2"/>
      <c r="FKT75" s="2"/>
      <c r="FKU75" s="2"/>
      <c r="FKV75" s="2"/>
      <c r="FKW75" s="2"/>
      <c r="FKX75" s="2"/>
      <c r="FKY75" s="2"/>
      <c r="FKZ75" s="2"/>
      <c r="FLA75" s="2"/>
      <c r="FLB75" s="2"/>
      <c r="FLC75" s="2"/>
      <c r="FLD75" s="2"/>
      <c r="FLE75" s="2"/>
      <c r="FLF75" s="2"/>
      <c r="FLG75" s="2"/>
      <c r="FLH75" s="2"/>
      <c r="FLI75" s="2"/>
      <c r="FLJ75" s="2"/>
      <c r="FLK75" s="2"/>
      <c r="FLL75" s="2"/>
      <c r="FLM75" s="2"/>
      <c r="FLN75" s="2"/>
      <c r="FLO75" s="2"/>
      <c r="FLP75" s="2"/>
      <c r="FLQ75" s="2"/>
      <c r="FLR75" s="2"/>
      <c r="FLS75" s="2"/>
      <c r="FLT75" s="2"/>
      <c r="FLU75" s="2"/>
      <c r="FLV75" s="2"/>
      <c r="FLW75" s="2"/>
      <c r="FLX75" s="2"/>
      <c r="FLY75" s="2"/>
      <c r="FLZ75" s="2"/>
      <c r="FMA75" s="2"/>
      <c r="FMB75" s="2"/>
      <c r="FMC75" s="2"/>
      <c r="FMD75" s="2"/>
      <c r="FME75" s="2"/>
      <c r="FMF75" s="2"/>
      <c r="FMG75" s="2"/>
      <c r="FMH75" s="2"/>
      <c r="FMI75" s="2"/>
      <c r="FMJ75" s="2"/>
      <c r="FMK75" s="2"/>
      <c r="FML75" s="2"/>
      <c r="FMM75" s="2"/>
      <c r="FMN75" s="2"/>
      <c r="FMO75" s="2"/>
      <c r="FMP75" s="2"/>
      <c r="FMQ75" s="2"/>
      <c r="FMR75" s="2"/>
      <c r="FMS75" s="2"/>
      <c r="FMT75" s="2"/>
      <c r="FMU75" s="2"/>
      <c r="FMV75" s="2"/>
      <c r="FMW75" s="2"/>
      <c r="FMX75" s="2"/>
      <c r="FMY75" s="2"/>
      <c r="FMZ75" s="2"/>
      <c r="FNA75" s="2"/>
      <c r="FNB75" s="2"/>
      <c r="FNC75" s="2"/>
      <c r="FND75" s="2"/>
      <c r="FNE75" s="2"/>
      <c r="FNF75" s="2"/>
      <c r="FNG75" s="2"/>
      <c r="FNH75" s="2"/>
      <c r="FNI75" s="2"/>
      <c r="FNJ75" s="2"/>
      <c r="FNK75" s="2"/>
      <c r="FNL75" s="2"/>
      <c r="FNM75" s="2"/>
      <c r="FNN75" s="2"/>
      <c r="FNO75" s="2"/>
      <c r="FNP75" s="2"/>
      <c r="FNQ75" s="2"/>
      <c r="FNR75" s="2"/>
      <c r="FNS75" s="2"/>
      <c r="FNT75" s="2"/>
      <c r="FNU75" s="2"/>
      <c r="FNV75" s="2"/>
      <c r="FNW75" s="2"/>
      <c r="FNX75" s="2"/>
      <c r="FNY75" s="2"/>
      <c r="FNZ75" s="2"/>
      <c r="FOA75" s="2"/>
      <c r="FOB75" s="2"/>
      <c r="FOC75" s="2"/>
      <c r="FOD75" s="2"/>
      <c r="FOE75" s="2"/>
      <c r="FOF75" s="2"/>
      <c r="FOG75" s="2"/>
      <c r="FOH75" s="2"/>
      <c r="FOI75" s="2"/>
      <c r="FOJ75" s="2"/>
      <c r="FOK75" s="2"/>
      <c r="FOL75" s="2"/>
      <c r="FOM75" s="2"/>
      <c r="FON75" s="2"/>
      <c r="FOO75" s="2"/>
      <c r="FOP75" s="2"/>
      <c r="FOQ75" s="2"/>
      <c r="FOR75" s="2"/>
      <c r="FOS75" s="2"/>
      <c r="FOT75" s="2"/>
      <c r="FOU75" s="2"/>
      <c r="FOV75" s="2"/>
      <c r="FOW75" s="2"/>
      <c r="FOX75" s="2"/>
      <c r="FOY75" s="2"/>
      <c r="FOZ75" s="2"/>
      <c r="FPA75" s="2"/>
      <c r="FPB75" s="2"/>
      <c r="FPC75" s="2"/>
      <c r="FPD75" s="2"/>
      <c r="FPE75" s="2"/>
      <c r="FPF75" s="2"/>
      <c r="FPG75" s="2"/>
      <c r="FPH75" s="2"/>
      <c r="FPI75" s="2"/>
      <c r="FPJ75" s="2"/>
      <c r="FPK75" s="2"/>
      <c r="FPL75" s="2"/>
      <c r="FPM75" s="2"/>
      <c r="FPN75" s="2"/>
      <c r="FPO75" s="2"/>
      <c r="FPP75" s="2"/>
      <c r="FPQ75" s="2"/>
      <c r="FPR75" s="2"/>
      <c r="FPS75" s="2"/>
      <c r="FPT75" s="2"/>
      <c r="FPU75" s="2"/>
      <c r="FPV75" s="2"/>
      <c r="FPW75" s="2"/>
      <c r="FPX75" s="2"/>
      <c r="FPY75" s="2"/>
      <c r="FPZ75" s="2"/>
      <c r="FQA75" s="2"/>
      <c r="FQB75" s="2"/>
      <c r="FQC75" s="2"/>
      <c r="FQD75" s="2"/>
      <c r="FQE75" s="2"/>
      <c r="FQF75" s="2"/>
      <c r="FQG75" s="2"/>
      <c r="FQH75" s="2"/>
      <c r="FQI75" s="2"/>
      <c r="FQJ75" s="2"/>
      <c r="FQK75" s="2"/>
      <c r="FQL75" s="2"/>
      <c r="FQM75" s="2"/>
      <c r="FQN75" s="2"/>
      <c r="FQO75" s="2"/>
      <c r="FQP75" s="2"/>
      <c r="FQQ75" s="2"/>
      <c r="FQR75" s="2"/>
      <c r="FQS75" s="2"/>
      <c r="FQT75" s="2"/>
      <c r="FQU75" s="2"/>
      <c r="FQV75" s="2"/>
      <c r="FQW75" s="2"/>
      <c r="FQX75" s="2"/>
      <c r="FQY75" s="2"/>
      <c r="FQZ75" s="2"/>
      <c r="FRA75" s="2"/>
      <c r="FRB75" s="2"/>
      <c r="FRC75" s="2"/>
      <c r="FRD75" s="2"/>
      <c r="FRE75" s="2"/>
      <c r="FRF75" s="2"/>
      <c r="FRG75" s="2"/>
      <c r="FRH75" s="2"/>
      <c r="FRI75" s="2"/>
      <c r="FRJ75" s="2"/>
      <c r="FRK75" s="2"/>
      <c r="FRL75" s="2"/>
      <c r="FRM75" s="2"/>
      <c r="FRN75" s="2"/>
      <c r="FRO75" s="2"/>
      <c r="FRP75" s="2"/>
      <c r="FRQ75" s="2"/>
      <c r="FRR75" s="2"/>
      <c r="FRS75" s="2"/>
      <c r="FRT75" s="2"/>
      <c r="FRU75" s="2"/>
      <c r="FRV75" s="2"/>
      <c r="FRW75" s="2"/>
      <c r="FRX75" s="2"/>
      <c r="FRY75" s="2"/>
      <c r="FRZ75" s="2"/>
      <c r="FSA75" s="2"/>
      <c r="FSB75" s="2"/>
      <c r="FSC75" s="2"/>
      <c r="FSD75" s="2"/>
      <c r="FSE75" s="2"/>
      <c r="FSF75" s="2"/>
      <c r="FSG75" s="2"/>
      <c r="FSH75" s="2"/>
      <c r="FSI75" s="2"/>
      <c r="FSJ75" s="2"/>
      <c r="FSK75" s="2"/>
      <c r="FSL75" s="2"/>
      <c r="FSM75" s="2"/>
      <c r="FSN75" s="2"/>
      <c r="FSO75" s="2"/>
      <c r="FSP75" s="2"/>
      <c r="FSQ75" s="2"/>
      <c r="FSR75" s="2"/>
      <c r="FSS75" s="2"/>
      <c r="FST75" s="2"/>
      <c r="FSU75" s="2"/>
      <c r="FSV75" s="2"/>
      <c r="FSW75" s="2"/>
      <c r="FSX75" s="2"/>
      <c r="FSY75" s="2"/>
      <c r="FSZ75" s="2"/>
      <c r="FTA75" s="2"/>
      <c r="FTB75" s="2"/>
      <c r="FTC75" s="2"/>
      <c r="FTD75" s="2"/>
      <c r="FTE75" s="2"/>
      <c r="FTF75" s="2"/>
      <c r="FTG75" s="2"/>
      <c r="FTH75" s="2"/>
      <c r="FTI75" s="2"/>
      <c r="FTJ75" s="2"/>
      <c r="FTK75" s="2"/>
      <c r="FTL75" s="2"/>
      <c r="FTM75" s="2"/>
      <c r="FTN75" s="2"/>
      <c r="FTO75" s="2"/>
      <c r="FTP75" s="2"/>
      <c r="FTQ75" s="2"/>
      <c r="FTR75" s="2"/>
      <c r="FTS75" s="2"/>
      <c r="FTT75" s="2"/>
      <c r="FTU75" s="2"/>
      <c r="FTV75" s="2"/>
      <c r="FTW75" s="2"/>
      <c r="FTX75" s="2"/>
      <c r="FTY75" s="2"/>
      <c r="FTZ75" s="2"/>
      <c r="FUA75" s="2"/>
      <c r="FUB75" s="2"/>
      <c r="FUC75" s="2"/>
      <c r="FUD75" s="2"/>
      <c r="FUE75" s="2"/>
      <c r="FUF75" s="2"/>
      <c r="FUG75" s="2"/>
      <c r="FUH75" s="2"/>
      <c r="FUI75" s="2"/>
      <c r="FUJ75" s="2"/>
      <c r="FUK75" s="2"/>
      <c r="FUL75" s="2"/>
      <c r="FUM75" s="2"/>
      <c r="FUN75" s="2"/>
      <c r="FUO75" s="2"/>
      <c r="FUP75" s="2"/>
      <c r="FUQ75" s="2"/>
      <c r="FUR75" s="2"/>
      <c r="FUS75" s="2"/>
      <c r="FUT75" s="2"/>
      <c r="FUU75" s="2"/>
      <c r="FUV75" s="2"/>
      <c r="FUW75" s="2"/>
      <c r="FUX75" s="2"/>
      <c r="FUY75" s="2"/>
      <c r="FUZ75" s="2"/>
      <c r="FVA75" s="2"/>
      <c r="FVB75" s="2"/>
      <c r="FVC75" s="2"/>
      <c r="FVD75" s="2"/>
      <c r="FVE75" s="2"/>
      <c r="FVF75" s="2"/>
      <c r="FVG75" s="2"/>
      <c r="FVH75" s="2"/>
      <c r="FVI75" s="2"/>
      <c r="FVJ75" s="2"/>
      <c r="FVK75" s="2"/>
      <c r="FVL75" s="2"/>
      <c r="FVM75" s="2"/>
      <c r="FVN75" s="2"/>
      <c r="FVO75" s="2"/>
      <c r="FVP75" s="2"/>
      <c r="FVQ75" s="2"/>
      <c r="FVR75" s="2"/>
      <c r="FVS75" s="2"/>
      <c r="FVT75" s="2"/>
      <c r="FVU75" s="2"/>
      <c r="FVV75" s="2"/>
      <c r="FVW75" s="2"/>
      <c r="FVX75" s="2"/>
      <c r="FVY75" s="2"/>
      <c r="FVZ75" s="2"/>
      <c r="FWA75" s="2"/>
      <c r="FWB75" s="2"/>
      <c r="FWC75" s="2"/>
      <c r="FWD75" s="2"/>
      <c r="FWE75" s="2"/>
      <c r="FWF75" s="2"/>
      <c r="FWG75" s="2"/>
      <c r="FWH75" s="2"/>
      <c r="FWI75" s="2"/>
      <c r="FWJ75" s="2"/>
      <c r="FWK75" s="2"/>
      <c r="FWL75" s="2"/>
      <c r="FWM75" s="2"/>
      <c r="FWN75" s="2"/>
      <c r="FWO75" s="2"/>
      <c r="FWP75" s="2"/>
      <c r="FWQ75" s="2"/>
      <c r="FWR75" s="2"/>
      <c r="FWS75" s="2"/>
      <c r="FWT75" s="2"/>
      <c r="FWU75" s="2"/>
      <c r="FWV75" s="2"/>
      <c r="FWW75" s="2"/>
      <c r="FWX75" s="2"/>
      <c r="FWY75" s="2"/>
      <c r="FWZ75" s="2"/>
      <c r="FXA75" s="2"/>
      <c r="FXB75" s="2"/>
      <c r="FXC75" s="2"/>
      <c r="FXD75" s="2"/>
      <c r="FXE75" s="2"/>
      <c r="FXF75" s="2"/>
      <c r="FXG75" s="2"/>
      <c r="FXH75" s="2"/>
      <c r="FXI75" s="2"/>
      <c r="FXJ75" s="2"/>
      <c r="FXK75" s="2"/>
      <c r="FXL75" s="2"/>
      <c r="FXM75" s="2"/>
      <c r="FXN75" s="2"/>
      <c r="FXO75" s="2"/>
      <c r="FXP75" s="2"/>
      <c r="FXQ75" s="2"/>
      <c r="FXR75" s="2"/>
      <c r="FXS75" s="2"/>
      <c r="FXT75" s="2"/>
      <c r="FXU75" s="2"/>
      <c r="FXV75" s="2"/>
      <c r="FXW75" s="2"/>
      <c r="FXX75" s="2"/>
      <c r="FXY75" s="2"/>
      <c r="FXZ75" s="2"/>
      <c r="FYA75" s="2"/>
      <c r="FYB75" s="2"/>
      <c r="FYC75" s="2"/>
      <c r="FYD75" s="2"/>
      <c r="FYE75" s="2"/>
      <c r="FYF75" s="2"/>
      <c r="FYG75" s="2"/>
      <c r="FYH75" s="2"/>
      <c r="FYI75" s="2"/>
      <c r="FYJ75" s="2"/>
      <c r="FYK75" s="2"/>
      <c r="FYL75" s="2"/>
      <c r="FYM75" s="2"/>
      <c r="FYN75" s="2"/>
      <c r="FYO75" s="2"/>
      <c r="FYP75" s="2"/>
      <c r="FYQ75" s="2"/>
      <c r="FYR75" s="2"/>
      <c r="FYS75" s="2"/>
      <c r="FYT75" s="2"/>
      <c r="FYU75" s="2"/>
      <c r="FYV75" s="2"/>
      <c r="FYW75" s="2"/>
      <c r="FYX75" s="2"/>
      <c r="FYY75" s="2"/>
      <c r="FYZ75" s="2"/>
      <c r="FZA75" s="2"/>
      <c r="FZB75" s="2"/>
      <c r="FZC75" s="2"/>
      <c r="FZD75" s="2"/>
      <c r="FZE75" s="2"/>
      <c r="FZF75" s="2"/>
      <c r="FZG75" s="2"/>
      <c r="FZH75" s="2"/>
      <c r="FZI75" s="2"/>
      <c r="FZJ75" s="2"/>
      <c r="FZK75" s="2"/>
      <c r="FZL75" s="2"/>
      <c r="FZM75" s="2"/>
      <c r="FZN75" s="2"/>
      <c r="FZO75" s="2"/>
      <c r="FZP75" s="2"/>
      <c r="FZQ75" s="2"/>
      <c r="FZR75" s="2"/>
      <c r="FZS75" s="2"/>
      <c r="FZT75" s="2"/>
      <c r="FZU75" s="2"/>
      <c r="FZV75" s="2"/>
      <c r="FZW75" s="2"/>
      <c r="FZX75" s="2"/>
      <c r="FZY75" s="2"/>
      <c r="FZZ75" s="2"/>
      <c r="GAA75" s="2"/>
      <c r="GAB75" s="2"/>
      <c r="GAC75" s="2"/>
      <c r="GAD75" s="2"/>
      <c r="GAE75" s="2"/>
      <c r="GAF75" s="2"/>
      <c r="GAG75" s="2"/>
      <c r="GAH75" s="2"/>
      <c r="GAI75" s="2"/>
      <c r="GAJ75" s="2"/>
      <c r="GAK75" s="2"/>
      <c r="GAL75" s="2"/>
      <c r="GAM75" s="2"/>
      <c r="GAN75" s="2"/>
      <c r="GAO75" s="2"/>
      <c r="GAP75" s="2"/>
      <c r="GAQ75" s="2"/>
      <c r="GAR75" s="2"/>
      <c r="GAS75" s="2"/>
      <c r="GAT75" s="2"/>
      <c r="GAU75" s="2"/>
      <c r="GAV75" s="2"/>
      <c r="GAW75" s="2"/>
      <c r="GAX75" s="2"/>
      <c r="GAY75" s="2"/>
      <c r="GAZ75" s="2"/>
      <c r="GBA75" s="2"/>
      <c r="GBB75" s="2"/>
      <c r="GBC75" s="2"/>
      <c r="GBD75" s="2"/>
      <c r="GBE75" s="2"/>
      <c r="GBF75" s="2"/>
      <c r="GBG75" s="2"/>
      <c r="GBH75" s="2"/>
      <c r="GBI75" s="2"/>
      <c r="GBJ75" s="2"/>
      <c r="GBK75" s="2"/>
      <c r="GBL75" s="2"/>
      <c r="GBM75" s="2"/>
      <c r="GBN75" s="2"/>
      <c r="GBO75" s="2"/>
      <c r="GBP75" s="2"/>
      <c r="GBQ75" s="2"/>
      <c r="GBR75" s="2"/>
      <c r="GBS75" s="2"/>
      <c r="GBT75" s="2"/>
      <c r="GBU75" s="2"/>
      <c r="GBV75" s="2"/>
      <c r="GBW75" s="2"/>
      <c r="GBX75" s="2"/>
      <c r="GBY75" s="2"/>
      <c r="GBZ75" s="2"/>
      <c r="GCA75" s="2"/>
      <c r="GCB75" s="2"/>
      <c r="GCC75" s="2"/>
      <c r="GCD75" s="2"/>
      <c r="GCE75" s="2"/>
      <c r="GCF75" s="2"/>
      <c r="GCG75" s="2"/>
      <c r="GCH75" s="2"/>
      <c r="GCI75" s="2"/>
      <c r="GCJ75" s="2"/>
      <c r="GCK75" s="2"/>
      <c r="GCL75" s="2"/>
      <c r="GCM75" s="2"/>
      <c r="GCN75" s="2"/>
      <c r="GCO75" s="2"/>
      <c r="GCP75" s="2"/>
      <c r="GCQ75" s="2"/>
      <c r="GCR75" s="2"/>
      <c r="GCS75" s="2"/>
      <c r="GCT75" s="2"/>
      <c r="GCU75" s="2"/>
      <c r="GCV75" s="2"/>
      <c r="GCW75" s="2"/>
      <c r="GCX75" s="2"/>
      <c r="GCY75" s="2"/>
      <c r="GCZ75" s="2"/>
      <c r="GDA75" s="2"/>
      <c r="GDB75" s="2"/>
      <c r="GDC75" s="2"/>
      <c r="GDD75" s="2"/>
      <c r="GDE75" s="2"/>
      <c r="GDF75" s="2"/>
      <c r="GDG75" s="2"/>
      <c r="GDH75" s="2"/>
      <c r="GDI75" s="2"/>
      <c r="GDJ75" s="2"/>
      <c r="GDK75" s="2"/>
      <c r="GDL75" s="2"/>
      <c r="GDM75" s="2"/>
      <c r="GDN75" s="2"/>
      <c r="GDO75" s="2"/>
      <c r="GDP75" s="2"/>
      <c r="GDQ75" s="2"/>
      <c r="GDR75" s="2"/>
      <c r="GDS75" s="2"/>
      <c r="GDT75" s="2"/>
      <c r="GDU75" s="2"/>
      <c r="GDV75" s="2"/>
      <c r="GDW75" s="2"/>
      <c r="GDX75" s="2"/>
      <c r="GDY75" s="2"/>
      <c r="GDZ75" s="2"/>
      <c r="GEA75" s="2"/>
      <c r="GEB75" s="2"/>
      <c r="GEC75" s="2"/>
      <c r="GED75" s="2"/>
      <c r="GEE75" s="2"/>
      <c r="GEF75" s="2"/>
      <c r="GEG75" s="2"/>
      <c r="GEH75" s="2"/>
      <c r="GEI75" s="2"/>
      <c r="GEJ75" s="2"/>
      <c r="GEK75" s="2"/>
      <c r="GEL75" s="2"/>
      <c r="GEM75" s="2"/>
      <c r="GEN75" s="2"/>
      <c r="GEO75" s="2"/>
      <c r="GEP75" s="2"/>
      <c r="GEQ75" s="2"/>
      <c r="GER75" s="2"/>
      <c r="GES75" s="2"/>
      <c r="GET75" s="2"/>
      <c r="GEU75" s="2"/>
      <c r="GEV75" s="2"/>
      <c r="GEW75" s="2"/>
      <c r="GEX75" s="2"/>
      <c r="GEY75" s="2"/>
      <c r="GEZ75" s="2"/>
      <c r="GFA75" s="2"/>
      <c r="GFB75" s="2"/>
      <c r="GFC75" s="2"/>
      <c r="GFD75" s="2"/>
      <c r="GFE75" s="2"/>
      <c r="GFF75" s="2"/>
      <c r="GFG75" s="2"/>
      <c r="GFH75" s="2"/>
      <c r="GFI75" s="2"/>
      <c r="GFJ75" s="2"/>
      <c r="GFK75" s="2"/>
      <c r="GFL75" s="2"/>
      <c r="GFM75" s="2"/>
      <c r="GFN75" s="2"/>
      <c r="GFO75" s="2"/>
      <c r="GFP75" s="2"/>
      <c r="GFQ75" s="2"/>
      <c r="GFR75" s="2"/>
      <c r="GFS75" s="2"/>
      <c r="GFT75" s="2"/>
      <c r="GFU75" s="2"/>
      <c r="GFV75" s="2"/>
      <c r="GFW75" s="2"/>
      <c r="GFX75" s="2"/>
      <c r="GFY75" s="2"/>
      <c r="GFZ75" s="2"/>
      <c r="GGA75" s="2"/>
      <c r="GGB75" s="2"/>
      <c r="GGC75" s="2"/>
      <c r="GGD75" s="2"/>
      <c r="GGE75" s="2"/>
      <c r="GGF75" s="2"/>
      <c r="GGG75" s="2"/>
      <c r="GGH75" s="2"/>
      <c r="GGI75" s="2"/>
      <c r="GGJ75" s="2"/>
      <c r="GGK75" s="2"/>
      <c r="GGL75" s="2"/>
      <c r="GGM75" s="2"/>
      <c r="GGN75" s="2"/>
      <c r="GGO75" s="2"/>
      <c r="GGP75" s="2"/>
      <c r="GGQ75" s="2"/>
      <c r="GGR75" s="2"/>
      <c r="GGS75" s="2"/>
      <c r="GGT75" s="2"/>
      <c r="GGU75" s="2"/>
      <c r="GGV75" s="2"/>
      <c r="GGW75" s="2"/>
      <c r="GGX75" s="2"/>
      <c r="GGY75" s="2"/>
      <c r="GGZ75" s="2"/>
      <c r="GHA75" s="2"/>
      <c r="GHB75" s="2"/>
      <c r="GHC75" s="2"/>
      <c r="GHD75" s="2"/>
      <c r="GHE75" s="2"/>
      <c r="GHF75" s="2"/>
      <c r="GHG75" s="2"/>
      <c r="GHH75" s="2"/>
      <c r="GHI75" s="2"/>
      <c r="GHJ75" s="2"/>
      <c r="GHK75" s="2"/>
      <c r="GHL75" s="2"/>
      <c r="GHM75" s="2"/>
      <c r="GHN75" s="2"/>
      <c r="GHO75" s="2"/>
      <c r="GHP75" s="2"/>
      <c r="GHQ75" s="2"/>
      <c r="GHR75" s="2"/>
      <c r="GHS75" s="2"/>
      <c r="GHT75" s="2"/>
      <c r="GHU75" s="2"/>
      <c r="GHV75" s="2"/>
      <c r="GHW75" s="2"/>
      <c r="GHX75" s="2"/>
      <c r="GHY75" s="2"/>
      <c r="GHZ75" s="2"/>
      <c r="GIA75" s="2"/>
      <c r="GIB75" s="2"/>
      <c r="GIC75" s="2"/>
      <c r="GID75" s="2"/>
      <c r="GIE75" s="2"/>
      <c r="GIF75" s="2"/>
      <c r="GIG75" s="2"/>
      <c r="GIH75" s="2"/>
      <c r="GII75" s="2"/>
      <c r="GIJ75" s="2"/>
      <c r="GIK75" s="2"/>
      <c r="GIL75" s="2"/>
      <c r="GIM75" s="2"/>
      <c r="GIN75" s="2"/>
      <c r="GIO75" s="2"/>
      <c r="GIP75" s="2"/>
      <c r="GIQ75" s="2"/>
      <c r="GIR75" s="2"/>
      <c r="GIS75" s="2"/>
      <c r="GIT75" s="2"/>
      <c r="GIU75" s="2"/>
      <c r="GIV75" s="2"/>
      <c r="GIW75" s="2"/>
      <c r="GIX75" s="2"/>
      <c r="GIY75" s="2"/>
      <c r="GIZ75" s="2"/>
      <c r="GJA75" s="2"/>
      <c r="GJB75" s="2"/>
      <c r="GJC75" s="2"/>
      <c r="GJD75" s="2"/>
      <c r="GJE75" s="2"/>
      <c r="GJF75" s="2"/>
      <c r="GJG75" s="2"/>
      <c r="GJH75" s="2"/>
      <c r="GJI75" s="2"/>
      <c r="GJJ75" s="2"/>
      <c r="GJK75" s="2"/>
      <c r="GJL75" s="2"/>
      <c r="GJM75" s="2"/>
      <c r="GJN75" s="2"/>
      <c r="GJO75" s="2"/>
      <c r="GJP75" s="2"/>
      <c r="GJQ75" s="2"/>
      <c r="GJR75" s="2"/>
      <c r="GJS75" s="2"/>
      <c r="GJT75" s="2"/>
      <c r="GJU75" s="2"/>
      <c r="GJV75" s="2"/>
      <c r="GJW75" s="2"/>
      <c r="GJX75" s="2"/>
      <c r="GJY75" s="2"/>
      <c r="GJZ75" s="2"/>
      <c r="GKA75" s="2"/>
      <c r="GKB75" s="2"/>
      <c r="GKC75" s="2"/>
      <c r="GKD75" s="2"/>
      <c r="GKE75" s="2"/>
      <c r="GKF75" s="2"/>
      <c r="GKG75" s="2"/>
      <c r="GKH75" s="2"/>
      <c r="GKI75" s="2"/>
      <c r="GKJ75" s="2"/>
      <c r="GKK75" s="2"/>
      <c r="GKL75" s="2"/>
      <c r="GKM75" s="2"/>
      <c r="GKN75" s="2"/>
      <c r="GKO75" s="2"/>
      <c r="GKP75" s="2"/>
      <c r="GKQ75" s="2"/>
      <c r="GKR75" s="2"/>
      <c r="GKS75" s="2"/>
      <c r="GKT75" s="2"/>
      <c r="GKU75" s="2"/>
      <c r="GKV75" s="2"/>
      <c r="GKW75" s="2"/>
      <c r="GKX75" s="2"/>
      <c r="GKY75" s="2"/>
      <c r="GKZ75" s="2"/>
      <c r="GLA75" s="2"/>
      <c r="GLB75" s="2"/>
      <c r="GLC75" s="2"/>
      <c r="GLD75" s="2"/>
      <c r="GLE75" s="2"/>
      <c r="GLF75" s="2"/>
      <c r="GLG75" s="2"/>
      <c r="GLH75" s="2"/>
      <c r="GLI75" s="2"/>
      <c r="GLJ75" s="2"/>
      <c r="GLK75" s="2"/>
      <c r="GLL75" s="2"/>
      <c r="GLM75" s="2"/>
      <c r="GLN75" s="2"/>
      <c r="GLO75" s="2"/>
      <c r="GLP75" s="2"/>
      <c r="GLQ75" s="2"/>
      <c r="GLR75" s="2"/>
      <c r="GLS75" s="2"/>
      <c r="GLT75" s="2"/>
      <c r="GLU75" s="2"/>
      <c r="GLV75" s="2"/>
      <c r="GLW75" s="2"/>
      <c r="GLX75" s="2"/>
      <c r="GLY75" s="2"/>
      <c r="GLZ75" s="2"/>
      <c r="GMA75" s="2"/>
      <c r="GMB75" s="2"/>
      <c r="GMC75" s="2"/>
      <c r="GMD75" s="2"/>
      <c r="GME75" s="2"/>
      <c r="GMF75" s="2"/>
      <c r="GMG75" s="2"/>
      <c r="GMH75" s="2"/>
      <c r="GMI75" s="2"/>
      <c r="GMJ75" s="2"/>
      <c r="GMK75" s="2"/>
      <c r="GML75" s="2"/>
      <c r="GMM75" s="2"/>
      <c r="GMN75" s="2"/>
      <c r="GMO75" s="2"/>
      <c r="GMP75" s="2"/>
      <c r="GMQ75" s="2"/>
      <c r="GMR75" s="2"/>
      <c r="GMS75" s="2"/>
      <c r="GMT75" s="2"/>
      <c r="GMU75" s="2"/>
      <c r="GMV75" s="2"/>
      <c r="GMW75" s="2"/>
      <c r="GMX75" s="2"/>
      <c r="GMY75" s="2"/>
      <c r="GMZ75" s="2"/>
      <c r="GNA75" s="2"/>
      <c r="GNB75" s="2"/>
      <c r="GNC75" s="2"/>
      <c r="GND75" s="2"/>
      <c r="GNE75" s="2"/>
      <c r="GNF75" s="2"/>
      <c r="GNG75" s="2"/>
      <c r="GNH75" s="2"/>
      <c r="GNI75" s="2"/>
      <c r="GNJ75" s="2"/>
      <c r="GNK75" s="2"/>
      <c r="GNL75" s="2"/>
      <c r="GNM75" s="2"/>
      <c r="GNN75" s="2"/>
      <c r="GNO75" s="2"/>
      <c r="GNP75" s="2"/>
      <c r="GNQ75" s="2"/>
      <c r="GNR75" s="2"/>
      <c r="GNS75" s="2"/>
      <c r="GNT75" s="2"/>
      <c r="GNU75" s="2"/>
      <c r="GNV75" s="2"/>
      <c r="GNW75" s="2"/>
      <c r="GNX75" s="2"/>
      <c r="GNY75" s="2"/>
      <c r="GNZ75" s="2"/>
      <c r="GOA75" s="2"/>
      <c r="GOB75" s="2"/>
      <c r="GOC75" s="2"/>
      <c r="GOD75" s="2"/>
      <c r="GOE75" s="2"/>
      <c r="GOF75" s="2"/>
      <c r="GOG75" s="2"/>
      <c r="GOH75" s="2"/>
      <c r="GOI75" s="2"/>
      <c r="GOJ75" s="2"/>
      <c r="GOK75" s="2"/>
      <c r="GOL75" s="2"/>
      <c r="GOM75" s="2"/>
      <c r="GON75" s="2"/>
      <c r="GOO75" s="2"/>
      <c r="GOP75" s="2"/>
      <c r="GOQ75" s="2"/>
      <c r="GOR75" s="2"/>
      <c r="GOS75" s="2"/>
      <c r="GOT75" s="2"/>
      <c r="GOU75" s="2"/>
      <c r="GOV75" s="2"/>
      <c r="GOW75" s="2"/>
      <c r="GOX75" s="2"/>
      <c r="GOY75" s="2"/>
      <c r="GOZ75" s="2"/>
      <c r="GPA75" s="2"/>
      <c r="GPB75" s="2"/>
      <c r="GPC75" s="2"/>
      <c r="GPD75" s="2"/>
      <c r="GPE75" s="2"/>
      <c r="GPF75" s="2"/>
      <c r="GPG75" s="2"/>
      <c r="GPH75" s="2"/>
      <c r="GPI75" s="2"/>
      <c r="GPJ75" s="2"/>
      <c r="GPK75" s="2"/>
      <c r="GPL75" s="2"/>
      <c r="GPM75" s="2"/>
      <c r="GPN75" s="2"/>
      <c r="GPO75" s="2"/>
      <c r="GPP75" s="2"/>
      <c r="GPQ75" s="2"/>
      <c r="GPR75" s="2"/>
      <c r="GPS75" s="2"/>
      <c r="GPT75" s="2"/>
      <c r="GPU75" s="2"/>
      <c r="GPV75" s="2"/>
      <c r="GPW75" s="2"/>
      <c r="GPX75" s="2"/>
      <c r="GPY75" s="2"/>
      <c r="GPZ75" s="2"/>
      <c r="GQA75" s="2"/>
      <c r="GQB75" s="2"/>
      <c r="GQC75" s="2"/>
      <c r="GQD75" s="2"/>
      <c r="GQE75" s="2"/>
      <c r="GQF75" s="2"/>
      <c r="GQG75" s="2"/>
      <c r="GQH75" s="2"/>
      <c r="GQI75" s="2"/>
      <c r="GQJ75" s="2"/>
      <c r="GQK75" s="2"/>
      <c r="GQL75" s="2"/>
      <c r="GQM75" s="2"/>
      <c r="GQN75" s="2"/>
      <c r="GQO75" s="2"/>
      <c r="GQP75" s="2"/>
      <c r="GQQ75" s="2"/>
      <c r="GQR75" s="2"/>
      <c r="GQS75" s="2"/>
      <c r="GQT75" s="2"/>
      <c r="GQU75" s="2"/>
      <c r="GQV75" s="2"/>
      <c r="GQW75" s="2"/>
      <c r="GQX75" s="2"/>
      <c r="GQY75" s="2"/>
      <c r="GQZ75" s="2"/>
      <c r="GRA75" s="2"/>
      <c r="GRB75" s="2"/>
      <c r="GRC75" s="2"/>
      <c r="GRD75" s="2"/>
      <c r="GRE75" s="2"/>
      <c r="GRF75" s="2"/>
      <c r="GRG75" s="2"/>
      <c r="GRH75" s="2"/>
      <c r="GRI75" s="2"/>
      <c r="GRJ75" s="2"/>
      <c r="GRK75" s="2"/>
      <c r="GRL75" s="2"/>
      <c r="GRM75" s="2"/>
      <c r="GRN75" s="2"/>
      <c r="GRO75" s="2"/>
      <c r="GRP75" s="2"/>
      <c r="GRQ75" s="2"/>
      <c r="GRR75" s="2"/>
      <c r="GRS75" s="2"/>
      <c r="GRT75" s="2"/>
      <c r="GRU75" s="2"/>
      <c r="GRV75" s="2"/>
      <c r="GRW75" s="2"/>
      <c r="GRX75" s="2"/>
      <c r="GRY75" s="2"/>
      <c r="GRZ75" s="2"/>
      <c r="GSA75" s="2"/>
      <c r="GSB75" s="2"/>
      <c r="GSC75" s="2"/>
      <c r="GSD75" s="2"/>
      <c r="GSE75" s="2"/>
      <c r="GSF75" s="2"/>
      <c r="GSG75" s="2"/>
      <c r="GSH75" s="2"/>
      <c r="GSI75" s="2"/>
      <c r="GSJ75" s="2"/>
      <c r="GSK75" s="2"/>
      <c r="GSL75" s="2"/>
      <c r="GSM75" s="2"/>
      <c r="GSN75" s="2"/>
      <c r="GSO75" s="2"/>
      <c r="GSP75" s="2"/>
      <c r="GSQ75" s="2"/>
      <c r="GSR75" s="2"/>
      <c r="GSS75" s="2"/>
      <c r="GST75" s="2"/>
      <c r="GSU75" s="2"/>
      <c r="GSV75" s="2"/>
      <c r="GSW75" s="2"/>
      <c r="GSX75" s="2"/>
      <c r="GSY75" s="2"/>
      <c r="GSZ75" s="2"/>
      <c r="GTA75" s="2"/>
      <c r="GTB75" s="2"/>
      <c r="GTC75" s="2"/>
      <c r="GTD75" s="2"/>
      <c r="GTE75" s="2"/>
      <c r="GTF75" s="2"/>
      <c r="GTG75" s="2"/>
      <c r="GTH75" s="2"/>
      <c r="GTI75" s="2"/>
      <c r="GTJ75" s="2"/>
      <c r="GTK75" s="2"/>
      <c r="GTL75" s="2"/>
      <c r="GTM75" s="2"/>
      <c r="GTN75" s="2"/>
      <c r="GTO75" s="2"/>
      <c r="GTP75" s="2"/>
      <c r="GTQ75" s="2"/>
      <c r="GTR75" s="2"/>
      <c r="GTS75" s="2"/>
      <c r="GTT75" s="2"/>
      <c r="GTU75" s="2"/>
      <c r="GTV75" s="2"/>
      <c r="GTW75" s="2"/>
      <c r="GTX75" s="2"/>
      <c r="GTY75" s="2"/>
      <c r="GTZ75" s="2"/>
      <c r="GUA75" s="2"/>
      <c r="GUB75" s="2"/>
      <c r="GUC75" s="2"/>
      <c r="GUD75" s="2"/>
      <c r="GUE75" s="2"/>
      <c r="GUF75" s="2"/>
      <c r="GUG75" s="2"/>
      <c r="GUH75" s="2"/>
      <c r="GUI75" s="2"/>
      <c r="GUJ75" s="2"/>
      <c r="GUK75" s="2"/>
      <c r="GUL75" s="2"/>
      <c r="GUM75" s="2"/>
      <c r="GUN75" s="2"/>
      <c r="GUO75" s="2"/>
      <c r="GUP75" s="2"/>
      <c r="GUQ75" s="2"/>
      <c r="GUR75" s="2"/>
      <c r="GUS75" s="2"/>
      <c r="GUT75" s="2"/>
      <c r="GUU75" s="2"/>
      <c r="GUV75" s="2"/>
      <c r="GUW75" s="2"/>
      <c r="GUX75" s="2"/>
      <c r="GUY75" s="2"/>
      <c r="GUZ75" s="2"/>
      <c r="GVA75" s="2"/>
      <c r="GVB75" s="2"/>
      <c r="GVC75" s="2"/>
      <c r="GVD75" s="2"/>
      <c r="GVE75" s="2"/>
      <c r="GVF75" s="2"/>
      <c r="GVG75" s="2"/>
      <c r="GVH75" s="2"/>
      <c r="GVI75" s="2"/>
      <c r="GVJ75" s="2"/>
      <c r="GVK75" s="2"/>
      <c r="GVL75" s="2"/>
      <c r="GVM75" s="2"/>
      <c r="GVN75" s="2"/>
      <c r="GVO75" s="2"/>
      <c r="GVP75" s="2"/>
      <c r="GVQ75" s="2"/>
      <c r="GVR75" s="2"/>
      <c r="GVS75" s="2"/>
      <c r="GVT75" s="2"/>
      <c r="GVU75" s="2"/>
      <c r="GVV75" s="2"/>
      <c r="GVW75" s="2"/>
      <c r="GVX75" s="2"/>
      <c r="GVY75" s="2"/>
      <c r="GVZ75" s="2"/>
      <c r="GWA75" s="2"/>
      <c r="GWB75" s="2"/>
      <c r="GWC75" s="2"/>
      <c r="GWD75" s="2"/>
      <c r="GWE75" s="2"/>
      <c r="GWF75" s="2"/>
      <c r="GWG75" s="2"/>
      <c r="GWH75" s="2"/>
      <c r="GWI75" s="2"/>
      <c r="GWJ75" s="2"/>
      <c r="GWK75" s="2"/>
      <c r="GWL75" s="2"/>
      <c r="GWM75" s="2"/>
      <c r="GWN75" s="2"/>
      <c r="GWO75" s="2"/>
      <c r="GWP75" s="2"/>
      <c r="GWQ75" s="2"/>
      <c r="GWR75" s="2"/>
      <c r="GWS75" s="2"/>
      <c r="GWT75" s="2"/>
      <c r="GWU75" s="2"/>
      <c r="GWV75" s="2"/>
      <c r="GWW75" s="2"/>
      <c r="GWX75" s="2"/>
      <c r="GWY75" s="2"/>
      <c r="GWZ75" s="2"/>
      <c r="GXA75" s="2"/>
      <c r="GXB75" s="2"/>
      <c r="GXC75" s="2"/>
      <c r="GXD75" s="2"/>
      <c r="GXE75" s="2"/>
      <c r="GXF75" s="2"/>
      <c r="GXG75" s="2"/>
      <c r="GXH75" s="2"/>
      <c r="GXI75" s="2"/>
      <c r="GXJ75" s="2"/>
      <c r="GXK75" s="2"/>
      <c r="GXL75" s="2"/>
      <c r="GXM75" s="2"/>
      <c r="GXN75" s="2"/>
      <c r="GXO75" s="2"/>
      <c r="GXP75" s="2"/>
      <c r="GXQ75" s="2"/>
      <c r="GXR75" s="2"/>
      <c r="GXS75" s="2"/>
      <c r="GXT75" s="2"/>
      <c r="GXU75" s="2"/>
      <c r="GXV75" s="2"/>
      <c r="GXW75" s="2"/>
      <c r="GXX75" s="2"/>
      <c r="GXY75" s="2"/>
      <c r="GXZ75" s="2"/>
      <c r="GYA75" s="2"/>
      <c r="GYB75" s="2"/>
      <c r="GYC75" s="2"/>
      <c r="GYD75" s="2"/>
      <c r="GYE75" s="2"/>
      <c r="GYF75" s="2"/>
      <c r="GYG75" s="2"/>
      <c r="GYH75" s="2"/>
      <c r="GYI75" s="2"/>
      <c r="GYJ75" s="2"/>
      <c r="GYK75" s="2"/>
      <c r="GYL75" s="2"/>
      <c r="GYM75" s="2"/>
      <c r="GYN75" s="2"/>
      <c r="GYO75" s="2"/>
      <c r="GYP75" s="2"/>
      <c r="GYQ75" s="2"/>
      <c r="GYR75" s="2"/>
      <c r="GYS75" s="2"/>
      <c r="GYT75" s="2"/>
      <c r="GYU75" s="2"/>
      <c r="GYV75" s="2"/>
      <c r="GYW75" s="2"/>
      <c r="GYX75" s="2"/>
      <c r="GYY75" s="2"/>
      <c r="GYZ75" s="2"/>
      <c r="GZA75" s="2"/>
      <c r="GZB75" s="2"/>
      <c r="GZC75" s="2"/>
      <c r="GZD75" s="2"/>
      <c r="GZE75" s="2"/>
      <c r="GZF75" s="2"/>
      <c r="GZG75" s="2"/>
      <c r="GZH75" s="2"/>
      <c r="GZI75" s="2"/>
      <c r="GZJ75" s="2"/>
      <c r="GZK75" s="2"/>
      <c r="GZL75" s="2"/>
      <c r="GZM75" s="2"/>
      <c r="GZN75" s="2"/>
      <c r="GZO75" s="2"/>
      <c r="GZP75" s="2"/>
      <c r="GZQ75" s="2"/>
      <c r="GZR75" s="2"/>
      <c r="GZS75" s="2"/>
      <c r="GZT75" s="2"/>
      <c r="GZU75" s="2"/>
      <c r="GZV75" s="2"/>
      <c r="GZW75" s="2"/>
      <c r="GZX75" s="2"/>
      <c r="GZY75" s="2"/>
      <c r="GZZ75" s="2"/>
      <c r="HAA75" s="2"/>
      <c r="HAB75" s="2"/>
      <c r="HAC75" s="2"/>
      <c r="HAD75" s="2"/>
      <c r="HAE75" s="2"/>
      <c r="HAF75" s="2"/>
      <c r="HAG75" s="2"/>
      <c r="HAH75" s="2"/>
      <c r="HAI75" s="2"/>
      <c r="HAJ75" s="2"/>
      <c r="HAK75" s="2"/>
      <c r="HAL75" s="2"/>
      <c r="HAM75" s="2"/>
      <c r="HAN75" s="2"/>
      <c r="HAO75" s="2"/>
      <c r="HAP75" s="2"/>
      <c r="HAQ75" s="2"/>
      <c r="HAR75" s="2"/>
      <c r="HAS75" s="2"/>
      <c r="HAT75" s="2"/>
      <c r="HAU75" s="2"/>
      <c r="HAV75" s="2"/>
      <c r="HAW75" s="2"/>
      <c r="HAX75" s="2"/>
      <c r="HAY75" s="2"/>
      <c r="HAZ75" s="2"/>
      <c r="HBA75" s="2"/>
      <c r="HBB75" s="2"/>
      <c r="HBC75" s="2"/>
      <c r="HBD75" s="2"/>
      <c r="HBE75" s="2"/>
      <c r="HBF75" s="2"/>
      <c r="HBG75" s="2"/>
      <c r="HBH75" s="2"/>
      <c r="HBI75" s="2"/>
      <c r="HBJ75" s="2"/>
      <c r="HBK75" s="2"/>
      <c r="HBL75" s="2"/>
      <c r="HBM75" s="2"/>
      <c r="HBN75" s="2"/>
      <c r="HBO75" s="2"/>
      <c r="HBP75" s="2"/>
      <c r="HBQ75" s="2"/>
      <c r="HBR75" s="2"/>
      <c r="HBS75" s="2"/>
      <c r="HBT75" s="2"/>
      <c r="HBU75" s="2"/>
      <c r="HBV75" s="2"/>
      <c r="HBW75" s="2"/>
      <c r="HBX75" s="2"/>
      <c r="HBY75" s="2"/>
      <c r="HBZ75" s="2"/>
      <c r="HCA75" s="2"/>
      <c r="HCB75" s="2"/>
      <c r="HCC75" s="2"/>
      <c r="HCD75" s="2"/>
      <c r="HCE75" s="2"/>
      <c r="HCF75" s="2"/>
      <c r="HCG75" s="2"/>
      <c r="HCH75" s="2"/>
      <c r="HCI75" s="2"/>
      <c r="HCJ75" s="2"/>
      <c r="HCK75" s="2"/>
      <c r="HCL75" s="2"/>
      <c r="HCM75" s="2"/>
      <c r="HCN75" s="2"/>
      <c r="HCO75" s="2"/>
      <c r="HCP75" s="2"/>
      <c r="HCQ75" s="2"/>
      <c r="HCR75" s="2"/>
      <c r="HCS75" s="2"/>
      <c r="HCT75" s="2"/>
      <c r="HCU75" s="2"/>
      <c r="HCV75" s="2"/>
      <c r="HCW75" s="2"/>
      <c r="HCX75" s="2"/>
      <c r="HCY75" s="2"/>
      <c r="HCZ75" s="2"/>
      <c r="HDA75" s="2"/>
      <c r="HDB75" s="2"/>
      <c r="HDC75" s="2"/>
      <c r="HDD75" s="2"/>
      <c r="HDE75" s="2"/>
      <c r="HDF75" s="2"/>
      <c r="HDG75" s="2"/>
      <c r="HDH75" s="2"/>
      <c r="HDI75" s="2"/>
      <c r="HDJ75" s="2"/>
      <c r="HDK75" s="2"/>
      <c r="HDL75" s="2"/>
      <c r="HDM75" s="2"/>
      <c r="HDN75" s="2"/>
      <c r="HDO75" s="2"/>
      <c r="HDP75" s="2"/>
      <c r="HDQ75" s="2"/>
      <c r="HDR75" s="2"/>
      <c r="HDS75" s="2"/>
      <c r="HDT75" s="2"/>
      <c r="HDU75" s="2"/>
      <c r="HDV75" s="2"/>
      <c r="HDW75" s="2"/>
      <c r="HDX75" s="2"/>
      <c r="HDY75" s="2"/>
      <c r="HDZ75" s="2"/>
      <c r="HEA75" s="2"/>
      <c r="HEB75" s="2"/>
      <c r="HEC75" s="2"/>
      <c r="HED75" s="2"/>
      <c r="HEE75" s="2"/>
      <c r="HEF75" s="2"/>
      <c r="HEG75" s="2"/>
      <c r="HEH75" s="2"/>
      <c r="HEI75" s="2"/>
      <c r="HEJ75" s="2"/>
      <c r="HEK75" s="2"/>
      <c r="HEL75" s="2"/>
      <c r="HEM75" s="2"/>
      <c r="HEN75" s="2"/>
      <c r="HEO75" s="2"/>
      <c r="HEP75" s="2"/>
      <c r="HEQ75" s="2"/>
      <c r="HER75" s="2"/>
      <c r="HES75" s="2"/>
      <c r="HET75" s="2"/>
      <c r="HEU75" s="2"/>
      <c r="HEV75" s="2"/>
      <c r="HEW75" s="2"/>
      <c r="HEX75" s="2"/>
      <c r="HEY75" s="2"/>
      <c r="HEZ75" s="2"/>
      <c r="HFA75" s="2"/>
      <c r="HFB75" s="2"/>
      <c r="HFC75" s="2"/>
      <c r="HFD75" s="2"/>
      <c r="HFE75" s="2"/>
      <c r="HFF75" s="2"/>
      <c r="HFG75" s="2"/>
      <c r="HFH75" s="2"/>
      <c r="HFI75" s="2"/>
      <c r="HFJ75" s="2"/>
      <c r="HFK75" s="2"/>
      <c r="HFL75" s="2"/>
      <c r="HFM75" s="2"/>
      <c r="HFN75" s="2"/>
      <c r="HFO75" s="2"/>
      <c r="HFP75" s="2"/>
      <c r="HFQ75" s="2"/>
      <c r="HFR75" s="2"/>
      <c r="HFS75" s="2"/>
      <c r="HFT75" s="2"/>
      <c r="HFU75" s="2"/>
      <c r="HFV75" s="2"/>
      <c r="HFW75" s="2"/>
      <c r="HFX75" s="2"/>
      <c r="HFY75" s="2"/>
      <c r="HFZ75" s="2"/>
      <c r="HGA75" s="2"/>
      <c r="HGB75" s="2"/>
      <c r="HGC75" s="2"/>
      <c r="HGD75" s="2"/>
      <c r="HGE75" s="2"/>
      <c r="HGF75" s="2"/>
      <c r="HGG75" s="2"/>
      <c r="HGH75" s="2"/>
      <c r="HGI75" s="2"/>
      <c r="HGJ75" s="2"/>
      <c r="HGK75" s="2"/>
      <c r="HGL75" s="2"/>
      <c r="HGM75" s="2"/>
      <c r="HGN75" s="2"/>
      <c r="HGO75" s="2"/>
      <c r="HGP75" s="2"/>
      <c r="HGQ75" s="2"/>
      <c r="HGR75" s="2"/>
      <c r="HGS75" s="2"/>
      <c r="HGT75" s="2"/>
      <c r="HGU75" s="2"/>
      <c r="HGV75" s="2"/>
      <c r="HGW75" s="2"/>
      <c r="HGX75" s="2"/>
      <c r="HGY75" s="2"/>
      <c r="HGZ75" s="2"/>
      <c r="HHA75" s="2"/>
      <c r="HHB75" s="2"/>
      <c r="HHC75" s="2"/>
      <c r="HHD75" s="2"/>
      <c r="HHE75" s="2"/>
      <c r="HHF75" s="2"/>
      <c r="HHG75" s="2"/>
      <c r="HHH75" s="2"/>
      <c r="HHI75" s="2"/>
      <c r="HHJ75" s="2"/>
      <c r="HHK75" s="2"/>
      <c r="HHL75" s="2"/>
      <c r="HHM75" s="2"/>
      <c r="HHN75" s="2"/>
      <c r="HHO75" s="2"/>
      <c r="HHP75" s="2"/>
      <c r="HHQ75" s="2"/>
      <c r="HHR75" s="2"/>
      <c r="HHS75" s="2"/>
      <c r="HHT75" s="2"/>
      <c r="HHU75" s="2"/>
      <c r="HHV75" s="2"/>
      <c r="HHW75" s="2"/>
      <c r="HHX75" s="2"/>
      <c r="HHY75" s="2"/>
      <c r="HHZ75" s="2"/>
      <c r="HIA75" s="2"/>
      <c r="HIB75" s="2"/>
      <c r="HIC75" s="2"/>
      <c r="HID75" s="2"/>
      <c r="HIE75" s="2"/>
      <c r="HIF75" s="2"/>
      <c r="HIG75" s="2"/>
      <c r="HIH75" s="2"/>
      <c r="HII75" s="2"/>
      <c r="HIJ75" s="2"/>
      <c r="HIK75" s="2"/>
      <c r="HIL75" s="2"/>
      <c r="HIM75" s="2"/>
      <c r="HIN75" s="2"/>
      <c r="HIO75" s="2"/>
      <c r="HIP75" s="2"/>
      <c r="HIQ75" s="2"/>
      <c r="HIR75" s="2"/>
      <c r="HIS75" s="2"/>
      <c r="HIT75" s="2"/>
      <c r="HIU75" s="2"/>
      <c r="HIV75" s="2"/>
      <c r="HIW75" s="2"/>
      <c r="HIX75" s="2"/>
      <c r="HIY75" s="2"/>
      <c r="HIZ75" s="2"/>
      <c r="HJA75" s="2"/>
      <c r="HJB75" s="2"/>
      <c r="HJC75" s="2"/>
      <c r="HJD75" s="2"/>
      <c r="HJE75" s="2"/>
      <c r="HJF75" s="2"/>
      <c r="HJG75" s="2"/>
      <c r="HJH75" s="2"/>
      <c r="HJI75" s="2"/>
      <c r="HJJ75" s="2"/>
      <c r="HJK75" s="2"/>
      <c r="HJL75" s="2"/>
      <c r="HJM75" s="2"/>
      <c r="HJN75" s="2"/>
      <c r="HJO75" s="2"/>
      <c r="HJP75" s="2"/>
      <c r="HJQ75" s="2"/>
      <c r="HJR75" s="2"/>
      <c r="HJS75" s="2"/>
      <c r="HJT75" s="2"/>
      <c r="HJU75" s="2"/>
      <c r="HJV75" s="2"/>
      <c r="HJW75" s="2"/>
      <c r="HJX75" s="2"/>
      <c r="HJY75" s="2"/>
      <c r="HJZ75" s="2"/>
      <c r="HKA75" s="2"/>
      <c r="HKB75" s="2"/>
      <c r="HKC75" s="2"/>
      <c r="HKD75" s="2"/>
      <c r="HKE75" s="2"/>
      <c r="HKF75" s="2"/>
      <c r="HKG75" s="2"/>
      <c r="HKH75" s="2"/>
      <c r="HKI75" s="2"/>
      <c r="HKJ75" s="2"/>
      <c r="HKK75" s="2"/>
      <c r="HKL75" s="2"/>
      <c r="HKM75" s="2"/>
      <c r="HKN75" s="2"/>
      <c r="HKO75" s="2"/>
      <c r="HKP75" s="2"/>
      <c r="HKQ75" s="2"/>
      <c r="HKR75" s="2"/>
      <c r="HKS75" s="2"/>
      <c r="HKT75" s="2"/>
      <c r="HKU75" s="2"/>
      <c r="HKV75" s="2"/>
      <c r="HKW75" s="2"/>
      <c r="HKX75" s="2"/>
      <c r="HKY75" s="2"/>
      <c r="HKZ75" s="2"/>
      <c r="HLA75" s="2"/>
      <c r="HLB75" s="2"/>
      <c r="HLC75" s="2"/>
      <c r="HLD75" s="2"/>
      <c r="HLE75" s="2"/>
      <c r="HLF75" s="2"/>
      <c r="HLG75" s="2"/>
      <c r="HLH75" s="2"/>
      <c r="HLI75" s="2"/>
      <c r="HLJ75" s="2"/>
      <c r="HLK75" s="2"/>
      <c r="HLL75" s="2"/>
      <c r="HLM75" s="2"/>
      <c r="HLN75" s="2"/>
      <c r="HLO75" s="2"/>
      <c r="HLP75" s="2"/>
      <c r="HLQ75" s="2"/>
      <c r="HLR75" s="2"/>
      <c r="HLS75" s="2"/>
      <c r="HLT75" s="2"/>
      <c r="HLU75" s="2"/>
      <c r="HLV75" s="2"/>
      <c r="HLW75" s="2"/>
      <c r="HLX75" s="2"/>
      <c r="HLY75" s="2"/>
      <c r="HLZ75" s="2"/>
      <c r="HMA75" s="2"/>
      <c r="HMB75" s="2"/>
      <c r="HMC75" s="2"/>
      <c r="HMD75" s="2"/>
      <c r="HME75" s="2"/>
      <c r="HMF75" s="2"/>
      <c r="HMG75" s="2"/>
      <c r="HMH75" s="2"/>
      <c r="HMI75" s="2"/>
      <c r="HMJ75" s="2"/>
      <c r="HMK75" s="2"/>
      <c r="HML75" s="2"/>
      <c r="HMM75" s="2"/>
      <c r="HMN75" s="2"/>
      <c r="HMO75" s="2"/>
      <c r="HMP75" s="2"/>
      <c r="HMQ75" s="2"/>
      <c r="HMR75" s="2"/>
      <c r="HMS75" s="2"/>
      <c r="HMT75" s="2"/>
      <c r="HMU75" s="2"/>
      <c r="HMV75" s="2"/>
      <c r="HMW75" s="2"/>
      <c r="HMX75" s="2"/>
      <c r="HMY75" s="2"/>
      <c r="HMZ75" s="2"/>
      <c r="HNA75" s="2"/>
      <c r="HNB75" s="2"/>
      <c r="HNC75" s="2"/>
      <c r="HND75" s="2"/>
      <c r="HNE75" s="2"/>
      <c r="HNF75" s="2"/>
      <c r="HNG75" s="2"/>
      <c r="HNH75" s="2"/>
      <c r="HNI75" s="2"/>
      <c r="HNJ75" s="2"/>
      <c r="HNK75" s="2"/>
      <c r="HNL75" s="2"/>
      <c r="HNM75" s="2"/>
      <c r="HNN75" s="2"/>
      <c r="HNO75" s="2"/>
      <c r="HNP75" s="2"/>
      <c r="HNQ75" s="2"/>
      <c r="HNR75" s="2"/>
      <c r="HNS75" s="2"/>
      <c r="HNT75" s="2"/>
      <c r="HNU75" s="2"/>
      <c r="HNV75" s="2"/>
      <c r="HNW75" s="2"/>
      <c r="HNX75" s="2"/>
      <c r="HNY75" s="2"/>
      <c r="HNZ75" s="2"/>
      <c r="HOA75" s="2"/>
      <c r="HOB75" s="2"/>
      <c r="HOC75" s="2"/>
      <c r="HOD75" s="2"/>
      <c r="HOE75" s="2"/>
      <c r="HOF75" s="2"/>
      <c r="HOG75" s="2"/>
      <c r="HOH75" s="2"/>
      <c r="HOI75" s="2"/>
      <c r="HOJ75" s="2"/>
      <c r="HOK75" s="2"/>
      <c r="HOL75" s="2"/>
      <c r="HOM75" s="2"/>
      <c r="HON75" s="2"/>
      <c r="HOO75" s="2"/>
      <c r="HOP75" s="2"/>
      <c r="HOQ75" s="2"/>
      <c r="HOR75" s="2"/>
      <c r="HOS75" s="2"/>
      <c r="HOT75" s="2"/>
      <c r="HOU75" s="2"/>
      <c r="HOV75" s="2"/>
      <c r="HOW75" s="2"/>
      <c r="HOX75" s="2"/>
      <c r="HOY75" s="2"/>
      <c r="HOZ75" s="2"/>
      <c r="HPA75" s="2"/>
      <c r="HPB75" s="2"/>
      <c r="HPC75" s="2"/>
      <c r="HPD75" s="2"/>
      <c r="HPE75" s="2"/>
      <c r="HPF75" s="2"/>
      <c r="HPG75" s="2"/>
      <c r="HPH75" s="2"/>
      <c r="HPI75" s="2"/>
      <c r="HPJ75" s="2"/>
      <c r="HPK75" s="2"/>
      <c r="HPL75" s="2"/>
      <c r="HPM75" s="2"/>
      <c r="HPN75" s="2"/>
      <c r="HPO75" s="2"/>
      <c r="HPP75" s="2"/>
      <c r="HPQ75" s="2"/>
      <c r="HPR75" s="2"/>
      <c r="HPS75" s="2"/>
      <c r="HPT75" s="2"/>
      <c r="HPU75" s="2"/>
      <c r="HPV75" s="2"/>
      <c r="HPW75" s="2"/>
      <c r="HPX75" s="2"/>
      <c r="HPY75" s="2"/>
      <c r="HPZ75" s="2"/>
      <c r="HQA75" s="2"/>
      <c r="HQB75" s="2"/>
      <c r="HQC75" s="2"/>
      <c r="HQD75" s="2"/>
      <c r="HQE75" s="2"/>
      <c r="HQF75" s="2"/>
      <c r="HQG75" s="2"/>
      <c r="HQH75" s="2"/>
      <c r="HQI75" s="2"/>
      <c r="HQJ75" s="2"/>
      <c r="HQK75" s="2"/>
      <c r="HQL75" s="2"/>
      <c r="HQM75" s="2"/>
      <c r="HQN75" s="2"/>
      <c r="HQO75" s="2"/>
      <c r="HQP75" s="2"/>
      <c r="HQQ75" s="2"/>
      <c r="HQR75" s="2"/>
      <c r="HQS75" s="2"/>
      <c r="HQT75" s="2"/>
      <c r="HQU75" s="2"/>
      <c r="HQV75" s="2"/>
      <c r="HQW75" s="2"/>
      <c r="HQX75" s="2"/>
      <c r="HQY75" s="2"/>
      <c r="HQZ75" s="2"/>
      <c r="HRA75" s="2"/>
      <c r="HRB75" s="2"/>
      <c r="HRC75" s="2"/>
      <c r="HRD75" s="2"/>
      <c r="HRE75" s="2"/>
      <c r="HRF75" s="2"/>
      <c r="HRG75" s="2"/>
      <c r="HRH75" s="2"/>
      <c r="HRI75" s="2"/>
      <c r="HRJ75" s="2"/>
      <c r="HRK75" s="2"/>
      <c r="HRL75" s="2"/>
      <c r="HRM75" s="2"/>
      <c r="HRN75" s="2"/>
      <c r="HRO75" s="2"/>
      <c r="HRP75" s="2"/>
      <c r="HRQ75" s="2"/>
      <c r="HRR75" s="2"/>
      <c r="HRS75" s="2"/>
      <c r="HRT75" s="2"/>
      <c r="HRU75" s="2"/>
      <c r="HRV75" s="2"/>
      <c r="HRW75" s="2"/>
      <c r="HRX75" s="2"/>
      <c r="HRY75" s="2"/>
      <c r="HRZ75" s="2"/>
      <c r="HSA75" s="2"/>
      <c r="HSB75" s="2"/>
      <c r="HSC75" s="2"/>
      <c r="HSD75" s="2"/>
      <c r="HSE75" s="2"/>
      <c r="HSF75" s="2"/>
      <c r="HSG75" s="2"/>
      <c r="HSH75" s="2"/>
      <c r="HSI75" s="2"/>
      <c r="HSJ75" s="2"/>
      <c r="HSK75" s="2"/>
      <c r="HSL75" s="2"/>
      <c r="HSM75" s="2"/>
      <c r="HSN75" s="2"/>
      <c r="HSO75" s="2"/>
      <c r="HSP75" s="2"/>
      <c r="HSQ75" s="2"/>
      <c r="HSR75" s="2"/>
      <c r="HSS75" s="2"/>
      <c r="HST75" s="2"/>
      <c r="HSU75" s="2"/>
      <c r="HSV75" s="2"/>
      <c r="HSW75" s="2"/>
      <c r="HSX75" s="2"/>
      <c r="HSY75" s="2"/>
      <c r="HSZ75" s="2"/>
      <c r="HTA75" s="2"/>
      <c r="HTB75" s="2"/>
      <c r="HTC75" s="2"/>
      <c r="HTD75" s="2"/>
      <c r="HTE75" s="2"/>
      <c r="HTF75" s="2"/>
      <c r="HTG75" s="2"/>
      <c r="HTH75" s="2"/>
      <c r="HTI75" s="2"/>
      <c r="HTJ75" s="2"/>
      <c r="HTK75" s="2"/>
      <c r="HTL75" s="2"/>
      <c r="HTM75" s="2"/>
      <c r="HTN75" s="2"/>
      <c r="HTO75" s="2"/>
      <c r="HTP75" s="2"/>
      <c r="HTQ75" s="2"/>
      <c r="HTR75" s="2"/>
      <c r="HTS75" s="2"/>
      <c r="HTT75" s="2"/>
      <c r="HTU75" s="2"/>
      <c r="HTV75" s="2"/>
      <c r="HTW75" s="2"/>
      <c r="HTX75" s="2"/>
      <c r="HTY75" s="2"/>
      <c r="HTZ75" s="2"/>
      <c r="HUA75" s="2"/>
      <c r="HUB75" s="2"/>
      <c r="HUC75" s="2"/>
      <c r="HUD75" s="2"/>
      <c r="HUE75" s="2"/>
      <c r="HUF75" s="2"/>
      <c r="HUG75" s="2"/>
      <c r="HUH75" s="2"/>
      <c r="HUI75" s="2"/>
      <c r="HUJ75" s="2"/>
      <c r="HUK75" s="2"/>
      <c r="HUL75" s="2"/>
      <c r="HUM75" s="2"/>
      <c r="HUN75" s="2"/>
      <c r="HUO75" s="2"/>
      <c r="HUP75" s="2"/>
      <c r="HUQ75" s="2"/>
      <c r="HUR75" s="2"/>
      <c r="HUS75" s="2"/>
      <c r="HUT75" s="2"/>
      <c r="HUU75" s="2"/>
      <c r="HUV75" s="2"/>
      <c r="HUW75" s="2"/>
      <c r="HUX75" s="2"/>
      <c r="HUY75" s="2"/>
      <c r="HUZ75" s="2"/>
      <c r="HVA75" s="2"/>
      <c r="HVB75" s="2"/>
      <c r="HVC75" s="2"/>
      <c r="HVD75" s="2"/>
      <c r="HVE75" s="2"/>
      <c r="HVF75" s="2"/>
      <c r="HVG75" s="2"/>
      <c r="HVH75" s="2"/>
      <c r="HVI75" s="2"/>
      <c r="HVJ75" s="2"/>
      <c r="HVK75" s="2"/>
      <c r="HVL75" s="2"/>
      <c r="HVM75" s="2"/>
      <c r="HVN75" s="2"/>
      <c r="HVO75" s="2"/>
      <c r="HVP75" s="2"/>
      <c r="HVQ75" s="2"/>
      <c r="HVR75" s="2"/>
      <c r="HVS75" s="2"/>
      <c r="HVT75" s="2"/>
      <c r="HVU75" s="2"/>
      <c r="HVV75" s="2"/>
      <c r="HVW75" s="2"/>
      <c r="HVX75" s="2"/>
      <c r="HVY75" s="2"/>
      <c r="HVZ75" s="2"/>
      <c r="HWA75" s="2"/>
      <c r="HWB75" s="2"/>
      <c r="HWC75" s="2"/>
      <c r="HWD75" s="2"/>
      <c r="HWE75" s="2"/>
      <c r="HWF75" s="2"/>
      <c r="HWG75" s="2"/>
      <c r="HWH75" s="2"/>
      <c r="HWI75" s="2"/>
      <c r="HWJ75" s="2"/>
      <c r="HWK75" s="2"/>
      <c r="HWL75" s="2"/>
      <c r="HWM75" s="2"/>
      <c r="HWN75" s="2"/>
      <c r="HWO75" s="2"/>
      <c r="HWP75" s="2"/>
      <c r="HWQ75" s="2"/>
      <c r="HWR75" s="2"/>
      <c r="HWS75" s="2"/>
      <c r="HWT75" s="2"/>
      <c r="HWU75" s="2"/>
      <c r="HWV75" s="2"/>
      <c r="HWW75" s="2"/>
      <c r="HWX75" s="2"/>
      <c r="HWY75" s="2"/>
      <c r="HWZ75" s="2"/>
      <c r="HXA75" s="2"/>
      <c r="HXB75" s="2"/>
      <c r="HXC75" s="2"/>
      <c r="HXD75" s="2"/>
      <c r="HXE75" s="2"/>
      <c r="HXF75" s="2"/>
      <c r="HXG75" s="2"/>
      <c r="HXH75" s="2"/>
      <c r="HXI75" s="2"/>
      <c r="HXJ75" s="2"/>
      <c r="HXK75" s="2"/>
      <c r="HXL75" s="2"/>
      <c r="HXM75" s="2"/>
      <c r="HXN75" s="2"/>
      <c r="HXO75" s="2"/>
      <c r="HXP75" s="2"/>
      <c r="HXQ75" s="2"/>
      <c r="HXR75" s="2"/>
      <c r="HXS75" s="2"/>
      <c r="HXT75" s="2"/>
      <c r="HXU75" s="2"/>
      <c r="HXV75" s="2"/>
      <c r="HXW75" s="2"/>
      <c r="HXX75" s="2"/>
      <c r="HXY75" s="2"/>
      <c r="HXZ75" s="2"/>
      <c r="HYA75" s="2"/>
      <c r="HYB75" s="2"/>
      <c r="HYC75" s="2"/>
      <c r="HYD75" s="2"/>
      <c r="HYE75" s="2"/>
      <c r="HYF75" s="2"/>
      <c r="HYG75" s="2"/>
      <c r="HYH75" s="2"/>
      <c r="HYI75" s="2"/>
      <c r="HYJ75" s="2"/>
      <c r="HYK75" s="2"/>
      <c r="HYL75" s="2"/>
      <c r="HYM75" s="2"/>
      <c r="HYN75" s="2"/>
      <c r="HYO75" s="2"/>
      <c r="HYP75" s="2"/>
      <c r="HYQ75" s="2"/>
      <c r="HYR75" s="2"/>
      <c r="HYS75" s="2"/>
      <c r="HYT75" s="2"/>
      <c r="HYU75" s="2"/>
      <c r="HYV75" s="2"/>
      <c r="HYW75" s="2"/>
      <c r="HYX75" s="2"/>
      <c r="HYY75" s="2"/>
      <c r="HYZ75" s="2"/>
      <c r="HZA75" s="2"/>
      <c r="HZB75" s="2"/>
      <c r="HZC75" s="2"/>
      <c r="HZD75" s="2"/>
      <c r="HZE75" s="2"/>
      <c r="HZF75" s="2"/>
      <c r="HZG75" s="2"/>
      <c r="HZH75" s="2"/>
      <c r="HZI75" s="2"/>
      <c r="HZJ75" s="2"/>
      <c r="HZK75" s="2"/>
      <c r="HZL75" s="2"/>
      <c r="HZM75" s="2"/>
      <c r="HZN75" s="2"/>
      <c r="HZO75" s="2"/>
      <c r="HZP75" s="2"/>
      <c r="HZQ75" s="2"/>
      <c r="HZR75" s="2"/>
      <c r="HZS75" s="2"/>
      <c r="HZT75" s="2"/>
      <c r="HZU75" s="2"/>
      <c r="HZV75" s="2"/>
      <c r="HZW75" s="2"/>
      <c r="HZX75" s="2"/>
      <c r="HZY75" s="2"/>
      <c r="HZZ75" s="2"/>
      <c r="IAA75" s="2"/>
      <c r="IAB75" s="2"/>
      <c r="IAC75" s="2"/>
      <c r="IAD75" s="2"/>
      <c r="IAE75" s="2"/>
      <c r="IAF75" s="2"/>
      <c r="IAG75" s="2"/>
      <c r="IAH75" s="2"/>
      <c r="IAI75" s="2"/>
      <c r="IAJ75" s="2"/>
      <c r="IAK75" s="2"/>
      <c r="IAL75" s="2"/>
      <c r="IAM75" s="2"/>
      <c r="IAN75" s="2"/>
      <c r="IAO75" s="2"/>
      <c r="IAP75" s="2"/>
      <c r="IAQ75" s="2"/>
      <c r="IAR75" s="2"/>
      <c r="IAS75" s="2"/>
      <c r="IAT75" s="2"/>
      <c r="IAU75" s="2"/>
      <c r="IAV75" s="2"/>
      <c r="IAW75" s="2"/>
      <c r="IAX75" s="2"/>
      <c r="IAY75" s="2"/>
      <c r="IAZ75" s="2"/>
      <c r="IBA75" s="2"/>
      <c r="IBB75" s="2"/>
      <c r="IBC75" s="2"/>
      <c r="IBD75" s="2"/>
      <c r="IBE75" s="2"/>
      <c r="IBF75" s="2"/>
      <c r="IBG75" s="2"/>
      <c r="IBH75" s="2"/>
      <c r="IBI75" s="2"/>
      <c r="IBJ75" s="2"/>
      <c r="IBK75" s="2"/>
      <c r="IBL75" s="2"/>
      <c r="IBM75" s="2"/>
      <c r="IBN75" s="2"/>
      <c r="IBO75" s="2"/>
      <c r="IBP75" s="2"/>
      <c r="IBQ75" s="2"/>
      <c r="IBR75" s="2"/>
      <c r="IBS75" s="2"/>
      <c r="IBT75" s="2"/>
      <c r="IBU75" s="2"/>
      <c r="IBV75" s="2"/>
      <c r="IBW75" s="2"/>
      <c r="IBX75" s="2"/>
      <c r="IBY75" s="2"/>
      <c r="IBZ75" s="2"/>
      <c r="ICA75" s="2"/>
      <c r="ICB75" s="2"/>
      <c r="ICC75" s="2"/>
      <c r="ICD75" s="2"/>
      <c r="ICE75" s="2"/>
      <c r="ICF75" s="2"/>
      <c r="ICG75" s="2"/>
      <c r="ICH75" s="2"/>
      <c r="ICI75" s="2"/>
      <c r="ICJ75" s="2"/>
      <c r="ICK75" s="2"/>
      <c r="ICL75" s="2"/>
      <c r="ICM75" s="2"/>
      <c r="ICN75" s="2"/>
      <c r="ICO75" s="2"/>
      <c r="ICP75" s="2"/>
      <c r="ICQ75" s="2"/>
      <c r="ICR75" s="2"/>
      <c r="ICS75" s="2"/>
      <c r="ICT75" s="2"/>
      <c r="ICU75" s="2"/>
      <c r="ICV75" s="2"/>
      <c r="ICW75" s="2"/>
      <c r="ICX75" s="2"/>
      <c r="ICY75" s="2"/>
      <c r="ICZ75" s="2"/>
      <c r="IDA75" s="2"/>
      <c r="IDB75" s="2"/>
      <c r="IDC75" s="2"/>
      <c r="IDD75" s="2"/>
      <c r="IDE75" s="2"/>
      <c r="IDF75" s="2"/>
      <c r="IDG75" s="2"/>
      <c r="IDH75" s="2"/>
      <c r="IDI75" s="2"/>
      <c r="IDJ75" s="2"/>
      <c r="IDK75" s="2"/>
      <c r="IDL75" s="2"/>
      <c r="IDM75" s="2"/>
      <c r="IDN75" s="2"/>
      <c r="IDO75" s="2"/>
      <c r="IDP75" s="2"/>
      <c r="IDQ75" s="2"/>
      <c r="IDR75" s="2"/>
      <c r="IDS75" s="2"/>
      <c r="IDT75" s="2"/>
      <c r="IDU75" s="2"/>
      <c r="IDV75" s="2"/>
      <c r="IDW75" s="2"/>
      <c r="IDX75" s="2"/>
      <c r="IDY75" s="2"/>
      <c r="IDZ75" s="2"/>
      <c r="IEA75" s="2"/>
      <c r="IEB75" s="2"/>
      <c r="IEC75" s="2"/>
      <c r="IED75" s="2"/>
      <c r="IEE75" s="2"/>
      <c r="IEF75" s="2"/>
      <c r="IEG75" s="2"/>
      <c r="IEH75" s="2"/>
      <c r="IEI75" s="2"/>
      <c r="IEJ75" s="2"/>
      <c r="IEK75" s="2"/>
      <c r="IEL75" s="2"/>
      <c r="IEM75" s="2"/>
      <c r="IEN75" s="2"/>
      <c r="IEO75" s="2"/>
      <c r="IEP75" s="2"/>
      <c r="IEQ75" s="2"/>
      <c r="IER75" s="2"/>
      <c r="IES75" s="2"/>
      <c r="IET75" s="2"/>
      <c r="IEU75" s="2"/>
      <c r="IEV75" s="2"/>
      <c r="IEW75" s="2"/>
      <c r="IEX75" s="2"/>
      <c r="IEY75" s="2"/>
      <c r="IEZ75" s="2"/>
      <c r="IFA75" s="2"/>
      <c r="IFB75" s="2"/>
      <c r="IFC75" s="2"/>
      <c r="IFD75" s="2"/>
      <c r="IFE75" s="2"/>
      <c r="IFF75" s="2"/>
      <c r="IFG75" s="2"/>
      <c r="IFH75" s="2"/>
      <c r="IFI75" s="2"/>
      <c r="IFJ75" s="2"/>
      <c r="IFK75" s="2"/>
      <c r="IFL75" s="2"/>
      <c r="IFM75" s="2"/>
      <c r="IFN75" s="2"/>
      <c r="IFO75" s="2"/>
      <c r="IFP75" s="2"/>
      <c r="IFQ75" s="2"/>
      <c r="IFR75" s="2"/>
      <c r="IFS75" s="2"/>
      <c r="IFT75" s="2"/>
      <c r="IFU75" s="2"/>
      <c r="IFV75" s="2"/>
      <c r="IFW75" s="2"/>
      <c r="IFX75" s="2"/>
      <c r="IFY75" s="2"/>
      <c r="IFZ75" s="2"/>
      <c r="IGA75" s="2"/>
      <c r="IGB75" s="2"/>
      <c r="IGC75" s="2"/>
      <c r="IGD75" s="2"/>
      <c r="IGE75" s="2"/>
      <c r="IGF75" s="2"/>
      <c r="IGG75" s="2"/>
      <c r="IGH75" s="2"/>
      <c r="IGI75" s="2"/>
      <c r="IGJ75" s="2"/>
      <c r="IGK75" s="2"/>
      <c r="IGL75" s="2"/>
      <c r="IGM75" s="2"/>
      <c r="IGN75" s="2"/>
      <c r="IGO75" s="2"/>
      <c r="IGP75" s="2"/>
      <c r="IGQ75" s="2"/>
      <c r="IGR75" s="2"/>
      <c r="IGS75" s="2"/>
      <c r="IGT75" s="2"/>
      <c r="IGU75" s="2"/>
      <c r="IGV75" s="2"/>
      <c r="IGW75" s="2"/>
      <c r="IGX75" s="2"/>
      <c r="IGY75" s="2"/>
      <c r="IGZ75" s="2"/>
      <c r="IHA75" s="2"/>
      <c r="IHB75" s="2"/>
      <c r="IHC75" s="2"/>
      <c r="IHD75" s="2"/>
      <c r="IHE75" s="2"/>
      <c r="IHF75" s="2"/>
      <c r="IHG75" s="2"/>
      <c r="IHH75" s="2"/>
      <c r="IHI75" s="2"/>
      <c r="IHJ75" s="2"/>
      <c r="IHK75" s="2"/>
      <c r="IHL75" s="2"/>
      <c r="IHM75" s="2"/>
      <c r="IHN75" s="2"/>
      <c r="IHO75" s="2"/>
      <c r="IHP75" s="2"/>
      <c r="IHQ75" s="2"/>
      <c r="IHR75" s="2"/>
      <c r="IHS75" s="2"/>
      <c r="IHT75" s="2"/>
      <c r="IHU75" s="2"/>
      <c r="IHV75" s="2"/>
      <c r="IHW75" s="2"/>
      <c r="IHX75" s="2"/>
      <c r="IHY75" s="2"/>
      <c r="IHZ75" s="2"/>
      <c r="IIA75" s="2"/>
      <c r="IIB75" s="2"/>
      <c r="IIC75" s="2"/>
      <c r="IID75" s="2"/>
      <c r="IIE75" s="2"/>
      <c r="IIF75" s="2"/>
      <c r="IIG75" s="2"/>
      <c r="IIH75" s="2"/>
      <c r="III75" s="2"/>
      <c r="IIJ75" s="2"/>
      <c r="IIK75" s="2"/>
      <c r="IIL75" s="2"/>
      <c r="IIM75" s="2"/>
      <c r="IIN75" s="2"/>
      <c r="IIO75" s="2"/>
      <c r="IIP75" s="2"/>
      <c r="IIQ75" s="2"/>
      <c r="IIR75" s="2"/>
      <c r="IIS75" s="2"/>
      <c r="IIT75" s="2"/>
      <c r="IIU75" s="2"/>
      <c r="IIV75" s="2"/>
      <c r="IIW75" s="2"/>
      <c r="IIX75" s="2"/>
      <c r="IIY75" s="2"/>
      <c r="IIZ75" s="2"/>
      <c r="IJA75" s="2"/>
      <c r="IJB75" s="2"/>
      <c r="IJC75" s="2"/>
      <c r="IJD75" s="2"/>
      <c r="IJE75" s="2"/>
      <c r="IJF75" s="2"/>
      <c r="IJG75" s="2"/>
      <c r="IJH75" s="2"/>
      <c r="IJI75" s="2"/>
      <c r="IJJ75" s="2"/>
      <c r="IJK75" s="2"/>
      <c r="IJL75" s="2"/>
      <c r="IJM75" s="2"/>
      <c r="IJN75" s="2"/>
      <c r="IJO75" s="2"/>
      <c r="IJP75" s="2"/>
      <c r="IJQ75" s="2"/>
      <c r="IJR75" s="2"/>
      <c r="IJS75" s="2"/>
      <c r="IJT75" s="2"/>
      <c r="IJU75" s="2"/>
      <c r="IJV75" s="2"/>
      <c r="IJW75" s="2"/>
      <c r="IJX75" s="2"/>
      <c r="IJY75" s="2"/>
      <c r="IJZ75" s="2"/>
      <c r="IKA75" s="2"/>
      <c r="IKB75" s="2"/>
      <c r="IKC75" s="2"/>
      <c r="IKD75" s="2"/>
      <c r="IKE75" s="2"/>
      <c r="IKF75" s="2"/>
      <c r="IKG75" s="2"/>
      <c r="IKH75" s="2"/>
      <c r="IKI75" s="2"/>
      <c r="IKJ75" s="2"/>
      <c r="IKK75" s="2"/>
      <c r="IKL75" s="2"/>
      <c r="IKM75" s="2"/>
      <c r="IKN75" s="2"/>
      <c r="IKO75" s="2"/>
      <c r="IKP75" s="2"/>
      <c r="IKQ75" s="2"/>
      <c r="IKR75" s="2"/>
      <c r="IKS75" s="2"/>
      <c r="IKT75" s="2"/>
      <c r="IKU75" s="2"/>
      <c r="IKV75" s="2"/>
      <c r="IKW75" s="2"/>
      <c r="IKX75" s="2"/>
      <c r="IKY75" s="2"/>
      <c r="IKZ75" s="2"/>
      <c r="ILA75" s="2"/>
      <c r="ILB75" s="2"/>
      <c r="ILC75" s="2"/>
      <c r="ILD75" s="2"/>
      <c r="ILE75" s="2"/>
      <c r="ILF75" s="2"/>
      <c r="ILG75" s="2"/>
      <c r="ILH75" s="2"/>
      <c r="ILI75" s="2"/>
      <c r="ILJ75" s="2"/>
      <c r="ILK75" s="2"/>
      <c r="ILL75" s="2"/>
      <c r="ILM75" s="2"/>
      <c r="ILN75" s="2"/>
      <c r="ILO75" s="2"/>
      <c r="ILP75" s="2"/>
      <c r="ILQ75" s="2"/>
      <c r="ILR75" s="2"/>
      <c r="ILS75" s="2"/>
      <c r="ILT75" s="2"/>
      <c r="ILU75" s="2"/>
      <c r="ILV75" s="2"/>
      <c r="ILW75" s="2"/>
      <c r="ILX75" s="2"/>
      <c r="ILY75" s="2"/>
      <c r="ILZ75" s="2"/>
      <c r="IMA75" s="2"/>
      <c r="IMB75" s="2"/>
      <c r="IMC75" s="2"/>
      <c r="IMD75" s="2"/>
      <c r="IME75" s="2"/>
      <c r="IMF75" s="2"/>
      <c r="IMG75" s="2"/>
      <c r="IMH75" s="2"/>
      <c r="IMI75" s="2"/>
      <c r="IMJ75" s="2"/>
      <c r="IMK75" s="2"/>
      <c r="IML75" s="2"/>
      <c r="IMM75" s="2"/>
      <c r="IMN75" s="2"/>
      <c r="IMO75" s="2"/>
      <c r="IMP75" s="2"/>
      <c r="IMQ75" s="2"/>
      <c r="IMR75" s="2"/>
      <c r="IMS75" s="2"/>
      <c r="IMT75" s="2"/>
      <c r="IMU75" s="2"/>
      <c r="IMV75" s="2"/>
      <c r="IMW75" s="2"/>
      <c r="IMX75" s="2"/>
      <c r="IMY75" s="2"/>
      <c r="IMZ75" s="2"/>
      <c r="INA75" s="2"/>
      <c r="INB75" s="2"/>
      <c r="INC75" s="2"/>
      <c r="IND75" s="2"/>
      <c r="INE75" s="2"/>
      <c r="INF75" s="2"/>
      <c r="ING75" s="2"/>
      <c r="INH75" s="2"/>
      <c r="INI75" s="2"/>
      <c r="INJ75" s="2"/>
      <c r="INK75" s="2"/>
      <c r="INL75" s="2"/>
      <c r="INM75" s="2"/>
      <c r="INN75" s="2"/>
      <c r="INO75" s="2"/>
      <c r="INP75" s="2"/>
      <c r="INQ75" s="2"/>
      <c r="INR75" s="2"/>
      <c r="INS75" s="2"/>
      <c r="INT75" s="2"/>
      <c r="INU75" s="2"/>
      <c r="INV75" s="2"/>
      <c r="INW75" s="2"/>
      <c r="INX75" s="2"/>
      <c r="INY75" s="2"/>
      <c r="INZ75" s="2"/>
      <c r="IOA75" s="2"/>
      <c r="IOB75" s="2"/>
      <c r="IOC75" s="2"/>
      <c r="IOD75" s="2"/>
      <c r="IOE75" s="2"/>
      <c r="IOF75" s="2"/>
      <c r="IOG75" s="2"/>
      <c r="IOH75" s="2"/>
      <c r="IOI75" s="2"/>
      <c r="IOJ75" s="2"/>
      <c r="IOK75" s="2"/>
      <c r="IOL75" s="2"/>
      <c r="IOM75" s="2"/>
      <c r="ION75" s="2"/>
      <c r="IOO75" s="2"/>
      <c r="IOP75" s="2"/>
      <c r="IOQ75" s="2"/>
      <c r="IOR75" s="2"/>
      <c r="IOS75" s="2"/>
      <c r="IOT75" s="2"/>
      <c r="IOU75" s="2"/>
      <c r="IOV75" s="2"/>
      <c r="IOW75" s="2"/>
      <c r="IOX75" s="2"/>
      <c r="IOY75" s="2"/>
      <c r="IOZ75" s="2"/>
      <c r="IPA75" s="2"/>
      <c r="IPB75" s="2"/>
      <c r="IPC75" s="2"/>
      <c r="IPD75" s="2"/>
      <c r="IPE75" s="2"/>
      <c r="IPF75" s="2"/>
      <c r="IPG75" s="2"/>
      <c r="IPH75" s="2"/>
      <c r="IPI75" s="2"/>
      <c r="IPJ75" s="2"/>
      <c r="IPK75" s="2"/>
      <c r="IPL75" s="2"/>
      <c r="IPM75" s="2"/>
      <c r="IPN75" s="2"/>
      <c r="IPO75" s="2"/>
      <c r="IPP75" s="2"/>
      <c r="IPQ75" s="2"/>
      <c r="IPR75" s="2"/>
      <c r="IPS75" s="2"/>
      <c r="IPT75" s="2"/>
      <c r="IPU75" s="2"/>
      <c r="IPV75" s="2"/>
      <c r="IPW75" s="2"/>
      <c r="IPX75" s="2"/>
      <c r="IPY75" s="2"/>
      <c r="IPZ75" s="2"/>
      <c r="IQA75" s="2"/>
      <c r="IQB75" s="2"/>
      <c r="IQC75" s="2"/>
      <c r="IQD75" s="2"/>
      <c r="IQE75" s="2"/>
      <c r="IQF75" s="2"/>
      <c r="IQG75" s="2"/>
      <c r="IQH75" s="2"/>
      <c r="IQI75" s="2"/>
      <c r="IQJ75" s="2"/>
      <c r="IQK75" s="2"/>
      <c r="IQL75" s="2"/>
      <c r="IQM75" s="2"/>
      <c r="IQN75" s="2"/>
      <c r="IQO75" s="2"/>
      <c r="IQP75" s="2"/>
      <c r="IQQ75" s="2"/>
      <c r="IQR75" s="2"/>
      <c r="IQS75" s="2"/>
      <c r="IQT75" s="2"/>
      <c r="IQU75" s="2"/>
      <c r="IQV75" s="2"/>
      <c r="IQW75" s="2"/>
      <c r="IQX75" s="2"/>
      <c r="IQY75" s="2"/>
      <c r="IQZ75" s="2"/>
      <c r="IRA75" s="2"/>
      <c r="IRB75" s="2"/>
      <c r="IRC75" s="2"/>
      <c r="IRD75" s="2"/>
      <c r="IRE75" s="2"/>
      <c r="IRF75" s="2"/>
      <c r="IRG75" s="2"/>
      <c r="IRH75" s="2"/>
      <c r="IRI75" s="2"/>
      <c r="IRJ75" s="2"/>
      <c r="IRK75" s="2"/>
      <c r="IRL75" s="2"/>
      <c r="IRM75" s="2"/>
      <c r="IRN75" s="2"/>
      <c r="IRO75" s="2"/>
      <c r="IRP75" s="2"/>
      <c r="IRQ75" s="2"/>
      <c r="IRR75" s="2"/>
      <c r="IRS75" s="2"/>
      <c r="IRT75" s="2"/>
      <c r="IRU75" s="2"/>
      <c r="IRV75" s="2"/>
      <c r="IRW75" s="2"/>
      <c r="IRX75" s="2"/>
      <c r="IRY75" s="2"/>
      <c r="IRZ75" s="2"/>
      <c r="ISA75" s="2"/>
      <c r="ISB75" s="2"/>
      <c r="ISC75" s="2"/>
      <c r="ISD75" s="2"/>
      <c r="ISE75" s="2"/>
      <c r="ISF75" s="2"/>
      <c r="ISG75" s="2"/>
      <c r="ISH75" s="2"/>
      <c r="ISI75" s="2"/>
      <c r="ISJ75" s="2"/>
      <c r="ISK75" s="2"/>
      <c r="ISL75" s="2"/>
      <c r="ISM75" s="2"/>
      <c r="ISN75" s="2"/>
      <c r="ISO75" s="2"/>
      <c r="ISP75" s="2"/>
      <c r="ISQ75" s="2"/>
      <c r="ISR75" s="2"/>
      <c r="ISS75" s="2"/>
      <c r="IST75" s="2"/>
      <c r="ISU75" s="2"/>
      <c r="ISV75" s="2"/>
      <c r="ISW75" s="2"/>
      <c r="ISX75" s="2"/>
      <c r="ISY75" s="2"/>
      <c r="ISZ75" s="2"/>
      <c r="ITA75" s="2"/>
      <c r="ITB75" s="2"/>
      <c r="ITC75" s="2"/>
      <c r="ITD75" s="2"/>
      <c r="ITE75" s="2"/>
      <c r="ITF75" s="2"/>
      <c r="ITG75" s="2"/>
      <c r="ITH75" s="2"/>
      <c r="ITI75" s="2"/>
      <c r="ITJ75" s="2"/>
      <c r="ITK75" s="2"/>
      <c r="ITL75" s="2"/>
      <c r="ITM75" s="2"/>
      <c r="ITN75" s="2"/>
      <c r="ITO75" s="2"/>
      <c r="ITP75" s="2"/>
      <c r="ITQ75" s="2"/>
      <c r="ITR75" s="2"/>
      <c r="ITS75" s="2"/>
      <c r="ITT75" s="2"/>
      <c r="ITU75" s="2"/>
      <c r="ITV75" s="2"/>
      <c r="ITW75" s="2"/>
      <c r="ITX75" s="2"/>
      <c r="ITY75" s="2"/>
      <c r="ITZ75" s="2"/>
      <c r="IUA75" s="2"/>
      <c r="IUB75" s="2"/>
      <c r="IUC75" s="2"/>
      <c r="IUD75" s="2"/>
      <c r="IUE75" s="2"/>
      <c r="IUF75" s="2"/>
      <c r="IUG75" s="2"/>
      <c r="IUH75" s="2"/>
      <c r="IUI75" s="2"/>
      <c r="IUJ75" s="2"/>
      <c r="IUK75" s="2"/>
      <c r="IUL75" s="2"/>
      <c r="IUM75" s="2"/>
      <c r="IUN75" s="2"/>
      <c r="IUO75" s="2"/>
      <c r="IUP75" s="2"/>
      <c r="IUQ75" s="2"/>
      <c r="IUR75" s="2"/>
      <c r="IUS75" s="2"/>
      <c r="IUT75" s="2"/>
      <c r="IUU75" s="2"/>
      <c r="IUV75" s="2"/>
      <c r="IUW75" s="2"/>
      <c r="IUX75" s="2"/>
      <c r="IUY75" s="2"/>
      <c r="IUZ75" s="2"/>
      <c r="IVA75" s="2"/>
      <c r="IVB75" s="2"/>
      <c r="IVC75" s="2"/>
      <c r="IVD75" s="2"/>
      <c r="IVE75" s="2"/>
      <c r="IVF75" s="2"/>
      <c r="IVG75" s="2"/>
      <c r="IVH75" s="2"/>
      <c r="IVI75" s="2"/>
      <c r="IVJ75" s="2"/>
      <c r="IVK75" s="2"/>
      <c r="IVL75" s="2"/>
      <c r="IVM75" s="2"/>
      <c r="IVN75" s="2"/>
      <c r="IVO75" s="2"/>
      <c r="IVP75" s="2"/>
      <c r="IVQ75" s="2"/>
      <c r="IVR75" s="2"/>
      <c r="IVS75" s="2"/>
      <c r="IVT75" s="2"/>
      <c r="IVU75" s="2"/>
      <c r="IVV75" s="2"/>
      <c r="IVW75" s="2"/>
      <c r="IVX75" s="2"/>
      <c r="IVY75" s="2"/>
      <c r="IVZ75" s="2"/>
      <c r="IWA75" s="2"/>
      <c r="IWB75" s="2"/>
      <c r="IWC75" s="2"/>
      <c r="IWD75" s="2"/>
      <c r="IWE75" s="2"/>
      <c r="IWF75" s="2"/>
      <c r="IWG75" s="2"/>
      <c r="IWH75" s="2"/>
      <c r="IWI75" s="2"/>
      <c r="IWJ75" s="2"/>
      <c r="IWK75" s="2"/>
      <c r="IWL75" s="2"/>
      <c r="IWM75" s="2"/>
      <c r="IWN75" s="2"/>
      <c r="IWO75" s="2"/>
      <c r="IWP75" s="2"/>
      <c r="IWQ75" s="2"/>
      <c r="IWR75" s="2"/>
      <c r="IWS75" s="2"/>
      <c r="IWT75" s="2"/>
      <c r="IWU75" s="2"/>
      <c r="IWV75" s="2"/>
      <c r="IWW75" s="2"/>
      <c r="IWX75" s="2"/>
      <c r="IWY75" s="2"/>
      <c r="IWZ75" s="2"/>
      <c r="IXA75" s="2"/>
      <c r="IXB75" s="2"/>
      <c r="IXC75" s="2"/>
      <c r="IXD75" s="2"/>
      <c r="IXE75" s="2"/>
      <c r="IXF75" s="2"/>
      <c r="IXG75" s="2"/>
      <c r="IXH75" s="2"/>
      <c r="IXI75" s="2"/>
      <c r="IXJ75" s="2"/>
      <c r="IXK75" s="2"/>
      <c r="IXL75" s="2"/>
      <c r="IXM75" s="2"/>
      <c r="IXN75" s="2"/>
      <c r="IXO75" s="2"/>
      <c r="IXP75" s="2"/>
      <c r="IXQ75" s="2"/>
      <c r="IXR75" s="2"/>
      <c r="IXS75" s="2"/>
      <c r="IXT75" s="2"/>
      <c r="IXU75" s="2"/>
      <c r="IXV75" s="2"/>
      <c r="IXW75" s="2"/>
      <c r="IXX75" s="2"/>
      <c r="IXY75" s="2"/>
      <c r="IXZ75" s="2"/>
      <c r="IYA75" s="2"/>
      <c r="IYB75" s="2"/>
      <c r="IYC75" s="2"/>
      <c r="IYD75" s="2"/>
      <c r="IYE75" s="2"/>
      <c r="IYF75" s="2"/>
      <c r="IYG75" s="2"/>
      <c r="IYH75" s="2"/>
      <c r="IYI75" s="2"/>
      <c r="IYJ75" s="2"/>
      <c r="IYK75" s="2"/>
      <c r="IYL75" s="2"/>
      <c r="IYM75" s="2"/>
      <c r="IYN75" s="2"/>
      <c r="IYO75" s="2"/>
      <c r="IYP75" s="2"/>
      <c r="IYQ75" s="2"/>
      <c r="IYR75" s="2"/>
      <c r="IYS75" s="2"/>
      <c r="IYT75" s="2"/>
      <c r="IYU75" s="2"/>
      <c r="IYV75" s="2"/>
      <c r="IYW75" s="2"/>
      <c r="IYX75" s="2"/>
      <c r="IYY75" s="2"/>
      <c r="IYZ75" s="2"/>
      <c r="IZA75" s="2"/>
      <c r="IZB75" s="2"/>
      <c r="IZC75" s="2"/>
      <c r="IZD75" s="2"/>
      <c r="IZE75" s="2"/>
      <c r="IZF75" s="2"/>
      <c r="IZG75" s="2"/>
      <c r="IZH75" s="2"/>
      <c r="IZI75" s="2"/>
      <c r="IZJ75" s="2"/>
      <c r="IZK75" s="2"/>
      <c r="IZL75" s="2"/>
      <c r="IZM75" s="2"/>
      <c r="IZN75" s="2"/>
      <c r="IZO75" s="2"/>
      <c r="IZP75" s="2"/>
      <c r="IZQ75" s="2"/>
      <c r="IZR75" s="2"/>
      <c r="IZS75" s="2"/>
      <c r="IZT75" s="2"/>
      <c r="IZU75" s="2"/>
      <c r="IZV75" s="2"/>
      <c r="IZW75" s="2"/>
      <c r="IZX75" s="2"/>
      <c r="IZY75" s="2"/>
      <c r="IZZ75" s="2"/>
      <c r="JAA75" s="2"/>
      <c r="JAB75" s="2"/>
      <c r="JAC75" s="2"/>
      <c r="JAD75" s="2"/>
      <c r="JAE75" s="2"/>
      <c r="JAF75" s="2"/>
      <c r="JAG75" s="2"/>
      <c r="JAH75" s="2"/>
      <c r="JAI75" s="2"/>
      <c r="JAJ75" s="2"/>
      <c r="JAK75" s="2"/>
      <c r="JAL75" s="2"/>
      <c r="JAM75" s="2"/>
      <c r="JAN75" s="2"/>
      <c r="JAO75" s="2"/>
      <c r="JAP75" s="2"/>
      <c r="JAQ75" s="2"/>
      <c r="JAR75" s="2"/>
      <c r="JAS75" s="2"/>
      <c r="JAT75" s="2"/>
      <c r="JAU75" s="2"/>
      <c r="JAV75" s="2"/>
      <c r="JAW75" s="2"/>
      <c r="JAX75" s="2"/>
      <c r="JAY75" s="2"/>
      <c r="JAZ75" s="2"/>
      <c r="JBA75" s="2"/>
      <c r="JBB75" s="2"/>
      <c r="JBC75" s="2"/>
      <c r="JBD75" s="2"/>
      <c r="JBE75" s="2"/>
      <c r="JBF75" s="2"/>
      <c r="JBG75" s="2"/>
      <c r="JBH75" s="2"/>
      <c r="JBI75" s="2"/>
      <c r="JBJ75" s="2"/>
      <c r="JBK75" s="2"/>
      <c r="JBL75" s="2"/>
      <c r="JBM75" s="2"/>
      <c r="JBN75" s="2"/>
      <c r="JBO75" s="2"/>
      <c r="JBP75" s="2"/>
      <c r="JBQ75" s="2"/>
      <c r="JBR75" s="2"/>
      <c r="JBS75" s="2"/>
      <c r="JBT75" s="2"/>
      <c r="JBU75" s="2"/>
      <c r="JBV75" s="2"/>
      <c r="JBW75" s="2"/>
      <c r="JBX75" s="2"/>
      <c r="JBY75" s="2"/>
      <c r="JBZ75" s="2"/>
      <c r="JCA75" s="2"/>
      <c r="JCB75" s="2"/>
      <c r="JCC75" s="2"/>
      <c r="JCD75" s="2"/>
      <c r="JCE75" s="2"/>
      <c r="JCF75" s="2"/>
      <c r="JCG75" s="2"/>
      <c r="JCH75" s="2"/>
      <c r="JCI75" s="2"/>
      <c r="JCJ75" s="2"/>
      <c r="JCK75" s="2"/>
      <c r="JCL75" s="2"/>
      <c r="JCM75" s="2"/>
      <c r="JCN75" s="2"/>
      <c r="JCO75" s="2"/>
      <c r="JCP75" s="2"/>
      <c r="JCQ75" s="2"/>
      <c r="JCR75" s="2"/>
      <c r="JCS75" s="2"/>
      <c r="JCT75" s="2"/>
      <c r="JCU75" s="2"/>
      <c r="JCV75" s="2"/>
      <c r="JCW75" s="2"/>
      <c r="JCX75" s="2"/>
      <c r="JCY75" s="2"/>
      <c r="JCZ75" s="2"/>
      <c r="JDA75" s="2"/>
      <c r="JDB75" s="2"/>
      <c r="JDC75" s="2"/>
      <c r="JDD75" s="2"/>
      <c r="JDE75" s="2"/>
      <c r="JDF75" s="2"/>
      <c r="JDG75" s="2"/>
      <c r="JDH75" s="2"/>
      <c r="JDI75" s="2"/>
      <c r="JDJ75" s="2"/>
      <c r="JDK75" s="2"/>
      <c r="JDL75" s="2"/>
      <c r="JDM75" s="2"/>
      <c r="JDN75" s="2"/>
      <c r="JDO75" s="2"/>
      <c r="JDP75" s="2"/>
      <c r="JDQ75" s="2"/>
      <c r="JDR75" s="2"/>
      <c r="JDS75" s="2"/>
      <c r="JDT75" s="2"/>
      <c r="JDU75" s="2"/>
      <c r="JDV75" s="2"/>
      <c r="JDW75" s="2"/>
      <c r="JDX75" s="2"/>
      <c r="JDY75" s="2"/>
      <c r="JDZ75" s="2"/>
      <c r="JEA75" s="2"/>
      <c r="JEB75" s="2"/>
      <c r="JEC75" s="2"/>
      <c r="JED75" s="2"/>
      <c r="JEE75" s="2"/>
      <c r="JEF75" s="2"/>
      <c r="JEG75" s="2"/>
      <c r="JEH75" s="2"/>
      <c r="JEI75" s="2"/>
      <c r="JEJ75" s="2"/>
      <c r="JEK75" s="2"/>
      <c r="JEL75" s="2"/>
      <c r="JEM75" s="2"/>
      <c r="JEN75" s="2"/>
      <c r="JEO75" s="2"/>
      <c r="JEP75" s="2"/>
      <c r="JEQ75" s="2"/>
      <c r="JER75" s="2"/>
      <c r="JES75" s="2"/>
      <c r="JET75" s="2"/>
      <c r="JEU75" s="2"/>
      <c r="JEV75" s="2"/>
      <c r="JEW75" s="2"/>
      <c r="JEX75" s="2"/>
      <c r="JEY75" s="2"/>
      <c r="JEZ75" s="2"/>
      <c r="JFA75" s="2"/>
      <c r="JFB75" s="2"/>
      <c r="JFC75" s="2"/>
      <c r="JFD75" s="2"/>
      <c r="JFE75" s="2"/>
      <c r="JFF75" s="2"/>
      <c r="JFG75" s="2"/>
      <c r="JFH75" s="2"/>
      <c r="JFI75" s="2"/>
      <c r="JFJ75" s="2"/>
      <c r="JFK75" s="2"/>
      <c r="JFL75" s="2"/>
      <c r="JFM75" s="2"/>
      <c r="JFN75" s="2"/>
      <c r="JFO75" s="2"/>
      <c r="JFP75" s="2"/>
      <c r="JFQ75" s="2"/>
      <c r="JFR75" s="2"/>
      <c r="JFS75" s="2"/>
      <c r="JFT75" s="2"/>
      <c r="JFU75" s="2"/>
      <c r="JFV75" s="2"/>
      <c r="JFW75" s="2"/>
      <c r="JFX75" s="2"/>
      <c r="JFY75" s="2"/>
      <c r="JFZ75" s="2"/>
      <c r="JGA75" s="2"/>
      <c r="JGB75" s="2"/>
      <c r="JGC75" s="2"/>
      <c r="JGD75" s="2"/>
      <c r="JGE75" s="2"/>
      <c r="JGF75" s="2"/>
      <c r="JGG75" s="2"/>
      <c r="JGH75" s="2"/>
      <c r="JGI75" s="2"/>
      <c r="JGJ75" s="2"/>
      <c r="JGK75" s="2"/>
      <c r="JGL75" s="2"/>
      <c r="JGM75" s="2"/>
      <c r="JGN75" s="2"/>
      <c r="JGO75" s="2"/>
      <c r="JGP75" s="2"/>
      <c r="JGQ75" s="2"/>
      <c r="JGR75" s="2"/>
      <c r="JGS75" s="2"/>
      <c r="JGT75" s="2"/>
      <c r="JGU75" s="2"/>
      <c r="JGV75" s="2"/>
      <c r="JGW75" s="2"/>
      <c r="JGX75" s="2"/>
      <c r="JGY75" s="2"/>
      <c r="JGZ75" s="2"/>
      <c r="JHA75" s="2"/>
      <c r="JHB75" s="2"/>
      <c r="JHC75" s="2"/>
      <c r="JHD75" s="2"/>
      <c r="JHE75" s="2"/>
      <c r="JHF75" s="2"/>
      <c r="JHG75" s="2"/>
      <c r="JHH75" s="2"/>
      <c r="JHI75" s="2"/>
      <c r="JHJ75" s="2"/>
      <c r="JHK75" s="2"/>
      <c r="JHL75" s="2"/>
      <c r="JHM75" s="2"/>
      <c r="JHN75" s="2"/>
      <c r="JHO75" s="2"/>
      <c r="JHP75" s="2"/>
      <c r="JHQ75" s="2"/>
      <c r="JHR75" s="2"/>
      <c r="JHS75" s="2"/>
      <c r="JHT75" s="2"/>
      <c r="JHU75" s="2"/>
      <c r="JHV75" s="2"/>
      <c r="JHW75" s="2"/>
      <c r="JHX75" s="2"/>
      <c r="JHY75" s="2"/>
      <c r="JHZ75" s="2"/>
      <c r="JIA75" s="2"/>
      <c r="JIB75" s="2"/>
      <c r="JIC75" s="2"/>
      <c r="JID75" s="2"/>
      <c r="JIE75" s="2"/>
      <c r="JIF75" s="2"/>
      <c r="JIG75" s="2"/>
      <c r="JIH75" s="2"/>
      <c r="JII75" s="2"/>
      <c r="JIJ75" s="2"/>
      <c r="JIK75" s="2"/>
      <c r="JIL75" s="2"/>
      <c r="JIM75" s="2"/>
      <c r="JIN75" s="2"/>
      <c r="JIO75" s="2"/>
      <c r="JIP75" s="2"/>
      <c r="JIQ75" s="2"/>
      <c r="JIR75" s="2"/>
      <c r="JIS75" s="2"/>
      <c r="JIT75" s="2"/>
      <c r="JIU75" s="2"/>
      <c r="JIV75" s="2"/>
      <c r="JIW75" s="2"/>
      <c r="JIX75" s="2"/>
      <c r="JIY75" s="2"/>
      <c r="JIZ75" s="2"/>
      <c r="JJA75" s="2"/>
      <c r="JJB75" s="2"/>
      <c r="JJC75" s="2"/>
      <c r="JJD75" s="2"/>
      <c r="JJE75" s="2"/>
      <c r="JJF75" s="2"/>
      <c r="JJG75" s="2"/>
      <c r="JJH75" s="2"/>
      <c r="JJI75" s="2"/>
      <c r="JJJ75" s="2"/>
      <c r="JJK75" s="2"/>
      <c r="JJL75" s="2"/>
      <c r="JJM75" s="2"/>
      <c r="JJN75" s="2"/>
      <c r="JJO75" s="2"/>
      <c r="JJP75" s="2"/>
      <c r="JJQ75" s="2"/>
      <c r="JJR75" s="2"/>
      <c r="JJS75" s="2"/>
      <c r="JJT75" s="2"/>
      <c r="JJU75" s="2"/>
      <c r="JJV75" s="2"/>
      <c r="JJW75" s="2"/>
      <c r="JJX75" s="2"/>
      <c r="JJY75" s="2"/>
      <c r="JJZ75" s="2"/>
      <c r="JKA75" s="2"/>
      <c r="JKB75" s="2"/>
      <c r="JKC75" s="2"/>
      <c r="JKD75" s="2"/>
      <c r="JKE75" s="2"/>
      <c r="JKF75" s="2"/>
      <c r="JKG75" s="2"/>
      <c r="JKH75" s="2"/>
      <c r="JKI75" s="2"/>
      <c r="JKJ75" s="2"/>
      <c r="JKK75" s="2"/>
      <c r="JKL75" s="2"/>
      <c r="JKM75" s="2"/>
      <c r="JKN75" s="2"/>
      <c r="JKO75" s="2"/>
      <c r="JKP75" s="2"/>
      <c r="JKQ75" s="2"/>
      <c r="JKR75" s="2"/>
      <c r="JKS75" s="2"/>
      <c r="JKT75" s="2"/>
      <c r="JKU75" s="2"/>
      <c r="JKV75" s="2"/>
      <c r="JKW75" s="2"/>
      <c r="JKX75" s="2"/>
      <c r="JKY75" s="2"/>
      <c r="JKZ75" s="2"/>
      <c r="JLA75" s="2"/>
      <c r="JLB75" s="2"/>
      <c r="JLC75" s="2"/>
      <c r="JLD75" s="2"/>
      <c r="JLE75" s="2"/>
      <c r="JLF75" s="2"/>
      <c r="JLG75" s="2"/>
      <c r="JLH75" s="2"/>
      <c r="JLI75" s="2"/>
      <c r="JLJ75" s="2"/>
      <c r="JLK75" s="2"/>
      <c r="JLL75" s="2"/>
      <c r="JLM75" s="2"/>
      <c r="JLN75" s="2"/>
      <c r="JLO75" s="2"/>
      <c r="JLP75" s="2"/>
      <c r="JLQ75" s="2"/>
      <c r="JLR75" s="2"/>
      <c r="JLS75" s="2"/>
      <c r="JLT75" s="2"/>
      <c r="JLU75" s="2"/>
      <c r="JLV75" s="2"/>
      <c r="JLW75" s="2"/>
      <c r="JLX75" s="2"/>
      <c r="JLY75" s="2"/>
      <c r="JLZ75" s="2"/>
      <c r="JMA75" s="2"/>
      <c r="JMB75" s="2"/>
      <c r="JMC75" s="2"/>
      <c r="JMD75" s="2"/>
      <c r="JME75" s="2"/>
      <c r="JMF75" s="2"/>
      <c r="JMG75" s="2"/>
      <c r="JMH75" s="2"/>
      <c r="JMI75" s="2"/>
      <c r="JMJ75" s="2"/>
      <c r="JMK75" s="2"/>
      <c r="JML75" s="2"/>
      <c r="JMM75" s="2"/>
      <c r="JMN75" s="2"/>
      <c r="JMO75" s="2"/>
      <c r="JMP75" s="2"/>
      <c r="JMQ75" s="2"/>
      <c r="JMR75" s="2"/>
      <c r="JMS75" s="2"/>
      <c r="JMT75" s="2"/>
      <c r="JMU75" s="2"/>
      <c r="JMV75" s="2"/>
      <c r="JMW75" s="2"/>
      <c r="JMX75" s="2"/>
      <c r="JMY75" s="2"/>
      <c r="JMZ75" s="2"/>
      <c r="JNA75" s="2"/>
      <c r="JNB75" s="2"/>
      <c r="JNC75" s="2"/>
      <c r="JND75" s="2"/>
      <c r="JNE75" s="2"/>
      <c r="JNF75" s="2"/>
      <c r="JNG75" s="2"/>
      <c r="JNH75" s="2"/>
      <c r="JNI75" s="2"/>
      <c r="JNJ75" s="2"/>
      <c r="JNK75" s="2"/>
      <c r="JNL75" s="2"/>
      <c r="JNM75" s="2"/>
      <c r="JNN75" s="2"/>
      <c r="JNO75" s="2"/>
      <c r="JNP75" s="2"/>
      <c r="JNQ75" s="2"/>
      <c r="JNR75" s="2"/>
      <c r="JNS75" s="2"/>
      <c r="JNT75" s="2"/>
      <c r="JNU75" s="2"/>
      <c r="JNV75" s="2"/>
      <c r="JNW75" s="2"/>
      <c r="JNX75" s="2"/>
      <c r="JNY75" s="2"/>
      <c r="JNZ75" s="2"/>
      <c r="JOA75" s="2"/>
      <c r="JOB75" s="2"/>
      <c r="JOC75" s="2"/>
      <c r="JOD75" s="2"/>
      <c r="JOE75" s="2"/>
      <c r="JOF75" s="2"/>
      <c r="JOG75" s="2"/>
      <c r="JOH75" s="2"/>
      <c r="JOI75" s="2"/>
      <c r="JOJ75" s="2"/>
      <c r="JOK75" s="2"/>
      <c r="JOL75" s="2"/>
      <c r="JOM75" s="2"/>
      <c r="JON75" s="2"/>
      <c r="JOO75" s="2"/>
      <c r="JOP75" s="2"/>
      <c r="JOQ75" s="2"/>
      <c r="JOR75" s="2"/>
      <c r="JOS75" s="2"/>
      <c r="JOT75" s="2"/>
      <c r="JOU75" s="2"/>
      <c r="JOV75" s="2"/>
      <c r="JOW75" s="2"/>
      <c r="JOX75" s="2"/>
      <c r="JOY75" s="2"/>
      <c r="JOZ75" s="2"/>
      <c r="JPA75" s="2"/>
      <c r="JPB75" s="2"/>
      <c r="JPC75" s="2"/>
      <c r="JPD75" s="2"/>
      <c r="JPE75" s="2"/>
      <c r="JPF75" s="2"/>
      <c r="JPG75" s="2"/>
      <c r="JPH75" s="2"/>
      <c r="JPI75" s="2"/>
      <c r="JPJ75" s="2"/>
      <c r="JPK75" s="2"/>
      <c r="JPL75" s="2"/>
      <c r="JPM75" s="2"/>
      <c r="JPN75" s="2"/>
      <c r="JPO75" s="2"/>
      <c r="JPP75" s="2"/>
      <c r="JPQ75" s="2"/>
      <c r="JPR75" s="2"/>
      <c r="JPS75" s="2"/>
      <c r="JPT75" s="2"/>
      <c r="JPU75" s="2"/>
      <c r="JPV75" s="2"/>
      <c r="JPW75" s="2"/>
      <c r="JPX75" s="2"/>
      <c r="JPY75" s="2"/>
      <c r="JPZ75" s="2"/>
      <c r="JQA75" s="2"/>
      <c r="JQB75" s="2"/>
      <c r="JQC75" s="2"/>
      <c r="JQD75" s="2"/>
      <c r="JQE75" s="2"/>
      <c r="JQF75" s="2"/>
      <c r="JQG75" s="2"/>
      <c r="JQH75" s="2"/>
      <c r="JQI75" s="2"/>
      <c r="JQJ75" s="2"/>
      <c r="JQK75" s="2"/>
      <c r="JQL75" s="2"/>
      <c r="JQM75" s="2"/>
      <c r="JQN75" s="2"/>
      <c r="JQO75" s="2"/>
      <c r="JQP75" s="2"/>
      <c r="JQQ75" s="2"/>
      <c r="JQR75" s="2"/>
      <c r="JQS75" s="2"/>
      <c r="JQT75" s="2"/>
      <c r="JQU75" s="2"/>
      <c r="JQV75" s="2"/>
      <c r="JQW75" s="2"/>
      <c r="JQX75" s="2"/>
      <c r="JQY75" s="2"/>
      <c r="JQZ75" s="2"/>
      <c r="JRA75" s="2"/>
      <c r="JRB75" s="2"/>
      <c r="JRC75" s="2"/>
      <c r="JRD75" s="2"/>
      <c r="JRE75" s="2"/>
      <c r="JRF75" s="2"/>
      <c r="JRG75" s="2"/>
      <c r="JRH75" s="2"/>
      <c r="JRI75" s="2"/>
      <c r="JRJ75" s="2"/>
      <c r="JRK75" s="2"/>
      <c r="JRL75" s="2"/>
      <c r="JRM75" s="2"/>
      <c r="JRN75" s="2"/>
      <c r="JRO75" s="2"/>
      <c r="JRP75" s="2"/>
      <c r="JRQ75" s="2"/>
      <c r="JRR75" s="2"/>
      <c r="JRS75" s="2"/>
      <c r="JRT75" s="2"/>
      <c r="JRU75" s="2"/>
      <c r="JRV75" s="2"/>
      <c r="JRW75" s="2"/>
      <c r="JRX75" s="2"/>
      <c r="JRY75" s="2"/>
      <c r="JRZ75" s="2"/>
      <c r="JSA75" s="2"/>
      <c r="JSB75" s="2"/>
      <c r="JSC75" s="2"/>
      <c r="JSD75" s="2"/>
      <c r="JSE75" s="2"/>
      <c r="JSF75" s="2"/>
      <c r="JSG75" s="2"/>
      <c r="JSH75" s="2"/>
      <c r="JSI75" s="2"/>
      <c r="JSJ75" s="2"/>
      <c r="JSK75" s="2"/>
      <c r="JSL75" s="2"/>
      <c r="JSM75" s="2"/>
      <c r="JSN75" s="2"/>
      <c r="JSO75" s="2"/>
      <c r="JSP75" s="2"/>
      <c r="JSQ75" s="2"/>
      <c r="JSR75" s="2"/>
      <c r="JSS75" s="2"/>
      <c r="JST75" s="2"/>
      <c r="JSU75" s="2"/>
      <c r="JSV75" s="2"/>
      <c r="JSW75" s="2"/>
      <c r="JSX75" s="2"/>
      <c r="JSY75" s="2"/>
      <c r="JSZ75" s="2"/>
      <c r="JTA75" s="2"/>
      <c r="JTB75" s="2"/>
      <c r="JTC75" s="2"/>
      <c r="JTD75" s="2"/>
      <c r="JTE75" s="2"/>
      <c r="JTF75" s="2"/>
      <c r="JTG75" s="2"/>
      <c r="JTH75" s="2"/>
      <c r="JTI75" s="2"/>
      <c r="JTJ75" s="2"/>
      <c r="JTK75" s="2"/>
      <c r="JTL75" s="2"/>
      <c r="JTM75" s="2"/>
      <c r="JTN75" s="2"/>
      <c r="JTO75" s="2"/>
      <c r="JTP75" s="2"/>
      <c r="JTQ75" s="2"/>
      <c r="JTR75" s="2"/>
      <c r="JTS75" s="2"/>
      <c r="JTT75" s="2"/>
      <c r="JTU75" s="2"/>
      <c r="JTV75" s="2"/>
      <c r="JTW75" s="2"/>
      <c r="JTX75" s="2"/>
      <c r="JTY75" s="2"/>
      <c r="JTZ75" s="2"/>
      <c r="JUA75" s="2"/>
      <c r="JUB75" s="2"/>
      <c r="JUC75" s="2"/>
      <c r="JUD75" s="2"/>
      <c r="JUE75" s="2"/>
      <c r="JUF75" s="2"/>
      <c r="JUG75" s="2"/>
      <c r="JUH75" s="2"/>
      <c r="JUI75" s="2"/>
      <c r="JUJ75" s="2"/>
      <c r="JUK75" s="2"/>
      <c r="JUL75" s="2"/>
      <c r="JUM75" s="2"/>
      <c r="JUN75" s="2"/>
      <c r="JUO75" s="2"/>
      <c r="JUP75" s="2"/>
      <c r="JUQ75" s="2"/>
      <c r="JUR75" s="2"/>
      <c r="JUS75" s="2"/>
      <c r="JUT75" s="2"/>
      <c r="JUU75" s="2"/>
      <c r="JUV75" s="2"/>
      <c r="JUW75" s="2"/>
      <c r="JUX75" s="2"/>
      <c r="JUY75" s="2"/>
      <c r="JUZ75" s="2"/>
      <c r="JVA75" s="2"/>
      <c r="JVB75" s="2"/>
      <c r="JVC75" s="2"/>
      <c r="JVD75" s="2"/>
      <c r="JVE75" s="2"/>
      <c r="JVF75" s="2"/>
      <c r="JVG75" s="2"/>
      <c r="JVH75" s="2"/>
      <c r="JVI75" s="2"/>
      <c r="JVJ75" s="2"/>
      <c r="JVK75" s="2"/>
      <c r="JVL75" s="2"/>
      <c r="JVM75" s="2"/>
      <c r="JVN75" s="2"/>
      <c r="JVO75" s="2"/>
      <c r="JVP75" s="2"/>
      <c r="JVQ75" s="2"/>
      <c r="JVR75" s="2"/>
      <c r="JVS75" s="2"/>
      <c r="JVT75" s="2"/>
      <c r="JVU75" s="2"/>
      <c r="JVV75" s="2"/>
      <c r="JVW75" s="2"/>
      <c r="JVX75" s="2"/>
      <c r="JVY75" s="2"/>
      <c r="JVZ75" s="2"/>
      <c r="JWA75" s="2"/>
      <c r="JWB75" s="2"/>
      <c r="JWC75" s="2"/>
      <c r="JWD75" s="2"/>
      <c r="JWE75" s="2"/>
      <c r="JWF75" s="2"/>
      <c r="JWG75" s="2"/>
      <c r="JWH75" s="2"/>
      <c r="JWI75" s="2"/>
      <c r="JWJ75" s="2"/>
      <c r="JWK75" s="2"/>
      <c r="JWL75" s="2"/>
      <c r="JWM75" s="2"/>
      <c r="JWN75" s="2"/>
      <c r="JWO75" s="2"/>
      <c r="JWP75" s="2"/>
      <c r="JWQ75" s="2"/>
      <c r="JWR75" s="2"/>
      <c r="JWS75" s="2"/>
      <c r="JWT75" s="2"/>
      <c r="JWU75" s="2"/>
      <c r="JWV75" s="2"/>
      <c r="JWW75" s="2"/>
      <c r="JWX75" s="2"/>
      <c r="JWY75" s="2"/>
      <c r="JWZ75" s="2"/>
      <c r="JXA75" s="2"/>
      <c r="JXB75" s="2"/>
      <c r="JXC75" s="2"/>
      <c r="JXD75" s="2"/>
      <c r="JXE75" s="2"/>
      <c r="JXF75" s="2"/>
      <c r="JXG75" s="2"/>
      <c r="JXH75" s="2"/>
      <c r="JXI75" s="2"/>
      <c r="JXJ75" s="2"/>
      <c r="JXK75" s="2"/>
      <c r="JXL75" s="2"/>
      <c r="JXM75" s="2"/>
      <c r="JXN75" s="2"/>
      <c r="JXO75" s="2"/>
      <c r="JXP75" s="2"/>
      <c r="JXQ75" s="2"/>
      <c r="JXR75" s="2"/>
      <c r="JXS75" s="2"/>
      <c r="JXT75" s="2"/>
      <c r="JXU75" s="2"/>
      <c r="JXV75" s="2"/>
      <c r="JXW75" s="2"/>
      <c r="JXX75" s="2"/>
      <c r="JXY75" s="2"/>
      <c r="JXZ75" s="2"/>
      <c r="JYA75" s="2"/>
      <c r="JYB75" s="2"/>
      <c r="JYC75" s="2"/>
      <c r="JYD75" s="2"/>
      <c r="JYE75" s="2"/>
      <c r="JYF75" s="2"/>
      <c r="JYG75" s="2"/>
      <c r="JYH75" s="2"/>
      <c r="JYI75" s="2"/>
      <c r="JYJ75" s="2"/>
      <c r="JYK75" s="2"/>
      <c r="JYL75" s="2"/>
      <c r="JYM75" s="2"/>
      <c r="JYN75" s="2"/>
      <c r="JYO75" s="2"/>
      <c r="JYP75" s="2"/>
      <c r="JYQ75" s="2"/>
      <c r="JYR75" s="2"/>
      <c r="JYS75" s="2"/>
      <c r="JYT75" s="2"/>
      <c r="JYU75" s="2"/>
      <c r="JYV75" s="2"/>
      <c r="JYW75" s="2"/>
      <c r="JYX75" s="2"/>
      <c r="JYY75" s="2"/>
      <c r="JYZ75" s="2"/>
      <c r="JZA75" s="2"/>
      <c r="JZB75" s="2"/>
      <c r="JZC75" s="2"/>
      <c r="JZD75" s="2"/>
      <c r="JZE75" s="2"/>
      <c r="JZF75" s="2"/>
      <c r="JZG75" s="2"/>
      <c r="JZH75" s="2"/>
      <c r="JZI75" s="2"/>
      <c r="JZJ75" s="2"/>
      <c r="JZK75" s="2"/>
      <c r="JZL75" s="2"/>
      <c r="JZM75" s="2"/>
      <c r="JZN75" s="2"/>
      <c r="JZO75" s="2"/>
      <c r="JZP75" s="2"/>
      <c r="JZQ75" s="2"/>
      <c r="JZR75" s="2"/>
      <c r="JZS75" s="2"/>
      <c r="JZT75" s="2"/>
      <c r="JZU75" s="2"/>
      <c r="JZV75" s="2"/>
      <c r="JZW75" s="2"/>
      <c r="JZX75" s="2"/>
      <c r="JZY75" s="2"/>
      <c r="JZZ75" s="2"/>
      <c r="KAA75" s="2"/>
      <c r="KAB75" s="2"/>
      <c r="KAC75" s="2"/>
      <c r="KAD75" s="2"/>
      <c r="KAE75" s="2"/>
      <c r="KAF75" s="2"/>
      <c r="KAG75" s="2"/>
      <c r="KAH75" s="2"/>
      <c r="KAI75" s="2"/>
      <c r="KAJ75" s="2"/>
      <c r="KAK75" s="2"/>
      <c r="KAL75" s="2"/>
      <c r="KAM75" s="2"/>
      <c r="KAN75" s="2"/>
      <c r="KAO75" s="2"/>
      <c r="KAP75" s="2"/>
      <c r="KAQ75" s="2"/>
      <c r="KAR75" s="2"/>
      <c r="KAS75" s="2"/>
      <c r="KAT75" s="2"/>
      <c r="KAU75" s="2"/>
      <c r="KAV75" s="2"/>
      <c r="KAW75" s="2"/>
      <c r="KAX75" s="2"/>
      <c r="KAY75" s="2"/>
      <c r="KAZ75" s="2"/>
      <c r="KBA75" s="2"/>
      <c r="KBB75" s="2"/>
      <c r="KBC75" s="2"/>
      <c r="KBD75" s="2"/>
      <c r="KBE75" s="2"/>
      <c r="KBF75" s="2"/>
      <c r="KBG75" s="2"/>
      <c r="KBH75" s="2"/>
      <c r="KBI75" s="2"/>
      <c r="KBJ75" s="2"/>
      <c r="KBK75" s="2"/>
      <c r="KBL75" s="2"/>
      <c r="KBM75" s="2"/>
      <c r="KBN75" s="2"/>
      <c r="KBO75" s="2"/>
      <c r="KBP75" s="2"/>
      <c r="KBQ75" s="2"/>
      <c r="KBR75" s="2"/>
      <c r="KBS75" s="2"/>
      <c r="KBT75" s="2"/>
      <c r="KBU75" s="2"/>
      <c r="KBV75" s="2"/>
      <c r="KBW75" s="2"/>
      <c r="KBX75" s="2"/>
      <c r="KBY75" s="2"/>
      <c r="KBZ75" s="2"/>
      <c r="KCA75" s="2"/>
      <c r="KCB75" s="2"/>
      <c r="KCC75" s="2"/>
      <c r="KCD75" s="2"/>
      <c r="KCE75" s="2"/>
      <c r="KCF75" s="2"/>
      <c r="KCG75" s="2"/>
      <c r="KCH75" s="2"/>
      <c r="KCI75" s="2"/>
      <c r="KCJ75" s="2"/>
      <c r="KCK75" s="2"/>
      <c r="KCL75" s="2"/>
      <c r="KCM75" s="2"/>
      <c r="KCN75" s="2"/>
      <c r="KCO75" s="2"/>
      <c r="KCP75" s="2"/>
      <c r="KCQ75" s="2"/>
      <c r="KCR75" s="2"/>
      <c r="KCS75" s="2"/>
      <c r="KCT75" s="2"/>
      <c r="KCU75" s="2"/>
      <c r="KCV75" s="2"/>
      <c r="KCW75" s="2"/>
      <c r="KCX75" s="2"/>
      <c r="KCY75" s="2"/>
      <c r="KCZ75" s="2"/>
      <c r="KDA75" s="2"/>
      <c r="KDB75" s="2"/>
      <c r="KDC75" s="2"/>
      <c r="KDD75" s="2"/>
      <c r="KDE75" s="2"/>
      <c r="KDF75" s="2"/>
      <c r="KDG75" s="2"/>
      <c r="KDH75" s="2"/>
      <c r="KDI75" s="2"/>
      <c r="KDJ75" s="2"/>
      <c r="KDK75" s="2"/>
      <c r="KDL75" s="2"/>
      <c r="KDM75" s="2"/>
      <c r="KDN75" s="2"/>
      <c r="KDO75" s="2"/>
      <c r="KDP75" s="2"/>
      <c r="KDQ75" s="2"/>
      <c r="KDR75" s="2"/>
      <c r="KDS75" s="2"/>
      <c r="KDT75" s="2"/>
      <c r="KDU75" s="2"/>
      <c r="KDV75" s="2"/>
      <c r="KDW75" s="2"/>
      <c r="KDX75" s="2"/>
      <c r="KDY75" s="2"/>
      <c r="KDZ75" s="2"/>
      <c r="KEA75" s="2"/>
      <c r="KEB75" s="2"/>
      <c r="KEC75" s="2"/>
      <c r="KED75" s="2"/>
      <c r="KEE75" s="2"/>
      <c r="KEF75" s="2"/>
      <c r="KEG75" s="2"/>
      <c r="KEH75" s="2"/>
      <c r="KEI75" s="2"/>
      <c r="KEJ75" s="2"/>
      <c r="KEK75" s="2"/>
      <c r="KEL75" s="2"/>
      <c r="KEM75" s="2"/>
      <c r="KEN75" s="2"/>
      <c r="KEO75" s="2"/>
      <c r="KEP75" s="2"/>
      <c r="KEQ75" s="2"/>
      <c r="KER75" s="2"/>
      <c r="KES75" s="2"/>
      <c r="KET75" s="2"/>
      <c r="KEU75" s="2"/>
      <c r="KEV75" s="2"/>
      <c r="KEW75" s="2"/>
      <c r="KEX75" s="2"/>
      <c r="KEY75" s="2"/>
      <c r="KEZ75" s="2"/>
      <c r="KFA75" s="2"/>
      <c r="KFB75" s="2"/>
      <c r="KFC75" s="2"/>
      <c r="KFD75" s="2"/>
      <c r="KFE75" s="2"/>
      <c r="KFF75" s="2"/>
      <c r="KFG75" s="2"/>
      <c r="KFH75" s="2"/>
      <c r="KFI75" s="2"/>
      <c r="KFJ75" s="2"/>
      <c r="KFK75" s="2"/>
      <c r="KFL75" s="2"/>
      <c r="KFM75" s="2"/>
      <c r="KFN75" s="2"/>
      <c r="KFO75" s="2"/>
      <c r="KFP75" s="2"/>
      <c r="KFQ75" s="2"/>
      <c r="KFR75" s="2"/>
      <c r="KFS75" s="2"/>
      <c r="KFT75" s="2"/>
      <c r="KFU75" s="2"/>
      <c r="KFV75" s="2"/>
      <c r="KFW75" s="2"/>
      <c r="KFX75" s="2"/>
      <c r="KFY75" s="2"/>
      <c r="KFZ75" s="2"/>
      <c r="KGA75" s="2"/>
      <c r="KGB75" s="2"/>
      <c r="KGC75" s="2"/>
      <c r="KGD75" s="2"/>
      <c r="KGE75" s="2"/>
      <c r="KGF75" s="2"/>
      <c r="KGG75" s="2"/>
      <c r="KGH75" s="2"/>
      <c r="KGI75" s="2"/>
      <c r="KGJ75" s="2"/>
      <c r="KGK75" s="2"/>
      <c r="KGL75" s="2"/>
      <c r="KGM75" s="2"/>
      <c r="KGN75" s="2"/>
      <c r="KGO75" s="2"/>
      <c r="KGP75" s="2"/>
      <c r="KGQ75" s="2"/>
      <c r="KGR75" s="2"/>
      <c r="KGS75" s="2"/>
      <c r="KGT75" s="2"/>
      <c r="KGU75" s="2"/>
      <c r="KGV75" s="2"/>
      <c r="KGW75" s="2"/>
      <c r="KGX75" s="2"/>
      <c r="KGY75" s="2"/>
      <c r="KGZ75" s="2"/>
      <c r="KHA75" s="2"/>
      <c r="KHB75" s="2"/>
      <c r="KHC75" s="2"/>
      <c r="KHD75" s="2"/>
      <c r="KHE75" s="2"/>
      <c r="KHF75" s="2"/>
      <c r="KHG75" s="2"/>
      <c r="KHH75" s="2"/>
      <c r="KHI75" s="2"/>
      <c r="KHJ75" s="2"/>
      <c r="KHK75" s="2"/>
      <c r="KHL75" s="2"/>
      <c r="KHM75" s="2"/>
      <c r="KHN75" s="2"/>
      <c r="KHO75" s="2"/>
      <c r="KHP75" s="2"/>
      <c r="KHQ75" s="2"/>
      <c r="KHR75" s="2"/>
      <c r="KHS75" s="2"/>
      <c r="KHT75" s="2"/>
      <c r="KHU75" s="2"/>
      <c r="KHV75" s="2"/>
      <c r="KHW75" s="2"/>
      <c r="KHX75" s="2"/>
      <c r="KHY75" s="2"/>
      <c r="KHZ75" s="2"/>
      <c r="KIA75" s="2"/>
      <c r="KIB75" s="2"/>
      <c r="KIC75" s="2"/>
      <c r="KID75" s="2"/>
      <c r="KIE75" s="2"/>
      <c r="KIF75" s="2"/>
      <c r="KIG75" s="2"/>
      <c r="KIH75" s="2"/>
      <c r="KII75" s="2"/>
      <c r="KIJ75" s="2"/>
      <c r="KIK75" s="2"/>
      <c r="KIL75" s="2"/>
      <c r="KIM75" s="2"/>
      <c r="KIN75" s="2"/>
      <c r="KIO75" s="2"/>
      <c r="KIP75" s="2"/>
      <c r="KIQ75" s="2"/>
      <c r="KIR75" s="2"/>
      <c r="KIS75" s="2"/>
      <c r="KIT75" s="2"/>
      <c r="KIU75" s="2"/>
      <c r="KIV75" s="2"/>
      <c r="KIW75" s="2"/>
      <c r="KIX75" s="2"/>
      <c r="KIY75" s="2"/>
      <c r="KIZ75" s="2"/>
      <c r="KJA75" s="2"/>
      <c r="KJB75" s="2"/>
      <c r="KJC75" s="2"/>
      <c r="KJD75" s="2"/>
      <c r="KJE75" s="2"/>
      <c r="KJF75" s="2"/>
      <c r="KJG75" s="2"/>
      <c r="KJH75" s="2"/>
      <c r="KJI75" s="2"/>
      <c r="KJJ75" s="2"/>
      <c r="KJK75" s="2"/>
      <c r="KJL75" s="2"/>
      <c r="KJM75" s="2"/>
      <c r="KJN75" s="2"/>
      <c r="KJO75" s="2"/>
      <c r="KJP75" s="2"/>
      <c r="KJQ75" s="2"/>
      <c r="KJR75" s="2"/>
      <c r="KJS75" s="2"/>
      <c r="KJT75" s="2"/>
      <c r="KJU75" s="2"/>
      <c r="KJV75" s="2"/>
      <c r="KJW75" s="2"/>
      <c r="KJX75" s="2"/>
      <c r="KJY75" s="2"/>
      <c r="KJZ75" s="2"/>
      <c r="KKA75" s="2"/>
      <c r="KKB75" s="2"/>
      <c r="KKC75" s="2"/>
      <c r="KKD75" s="2"/>
      <c r="KKE75" s="2"/>
      <c r="KKF75" s="2"/>
      <c r="KKG75" s="2"/>
      <c r="KKH75" s="2"/>
      <c r="KKI75" s="2"/>
      <c r="KKJ75" s="2"/>
      <c r="KKK75" s="2"/>
      <c r="KKL75" s="2"/>
      <c r="KKM75" s="2"/>
      <c r="KKN75" s="2"/>
      <c r="KKO75" s="2"/>
      <c r="KKP75" s="2"/>
      <c r="KKQ75" s="2"/>
      <c r="KKR75" s="2"/>
      <c r="KKS75" s="2"/>
      <c r="KKT75" s="2"/>
      <c r="KKU75" s="2"/>
      <c r="KKV75" s="2"/>
      <c r="KKW75" s="2"/>
      <c r="KKX75" s="2"/>
      <c r="KKY75" s="2"/>
      <c r="KKZ75" s="2"/>
      <c r="KLA75" s="2"/>
      <c r="KLB75" s="2"/>
      <c r="KLC75" s="2"/>
      <c r="KLD75" s="2"/>
      <c r="KLE75" s="2"/>
      <c r="KLF75" s="2"/>
      <c r="KLG75" s="2"/>
      <c r="KLH75" s="2"/>
      <c r="KLI75" s="2"/>
      <c r="KLJ75" s="2"/>
      <c r="KLK75" s="2"/>
      <c r="KLL75" s="2"/>
      <c r="KLM75" s="2"/>
      <c r="KLN75" s="2"/>
      <c r="KLO75" s="2"/>
      <c r="KLP75" s="2"/>
      <c r="KLQ75" s="2"/>
      <c r="KLR75" s="2"/>
      <c r="KLS75" s="2"/>
      <c r="KLT75" s="2"/>
      <c r="KLU75" s="2"/>
      <c r="KLV75" s="2"/>
      <c r="KLW75" s="2"/>
      <c r="KLX75" s="2"/>
      <c r="KLY75" s="2"/>
      <c r="KLZ75" s="2"/>
      <c r="KMA75" s="2"/>
      <c r="KMB75" s="2"/>
      <c r="KMC75" s="2"/>
      <c r="KMD75" s="2"/>
      <c r="KME75" s="2"/>
      <c r="KMF75" s="2"/>
      <c r="KMG75" s="2"/>
      <c r="KMH75" s="2"/>
      <c r="KMI75" s="2"/>
      <c r="KMJ75" s="2"/>
      <c r="KMK75" s="2"/>
      <c r="KML75" s="2"/>
      <c r="KMM75" s="2"/>
      <c r="KMN75" s="2"/>
      <c r="KMO75" s="2"/>
      <c r="KMP75" s="2"/>
      <c r="KMQ75" s="2"/>
      <c r="KMR75" s="2"/>
      <c r="KMS75" s="2"/>
      <c r="KMT75" s="2"/>
      <c r="KMU75" s="2"/>
      <c r="KMV75" s="2"/>
      <c r="KMW75" s="2"/>
      <c r="KMX75" s="2"/>
      <c r="KMY75" s="2"/>
      <c r="KMZ75" s="2"/>
      <c r="KNA75" s="2"/>
      <c r="KNB75" s="2"/>
      <c r="KNC75" s="2"/>
      <c r="KND75" s="2"/>
      <c r="KNE75" s="2"/>
      <c r="KNF75" s="2"/>
      <c r="KNG75" s="2"/>
      <c r="KNH75" s="2"/>
      <c r="KNI75" s="2"/>
      <c r="KNJ75" s="2"/>
      <c r="KNK75" s="2"/>
      <c r="KNL75" s="2"/>
      <c r="KNM75" s="2"/>
      <c r="KNN75" s="2"/>
      <c r="KNO75" s="2"/>
      <c r="KNP75" s="2"/>
      <c r="KNQ75" s="2"/>
      <c r="KNR75" s="2"/>
      <c r="KNS75" s="2"/>
      <c r="KNT75" s="2"/>
      <c r="KNU75" s="2"/>
      <c r="KNV75" s="2"/>
      <c r="KNW75" s="2"/>
      <c r="KNX75" s="2"/>
      <c r="KNY75" s="2"/>
      <c r="KNZ75" s="2"/>
      <c r="KOA75" s="2"/>
      <c r="KOB75" s="2"/>
      <c r="KOC75" s="2"/>
      <c r="KOD75" s="2"/>
      <c r="KOE75" s="2"/>
      <c r="KOF75" s="2"/>
      <c r="KOG75" s="2"/>
      <c r="KOH75" s="2"/>
      <c r="KOI75" s="2"/>
      <c r="KOJ75" s="2"/>
      <c r="KOK75" s="2"/>
      <c r="KOL75" s="2"/>
      <c r="KOM75" s="2"/>
      <c r="KON75" s="2"/>
      <c r="KOO75" s="2"/>
      <c r="KOP75" s="2"/>
      <c r="KOQ75" s="2"/>
      <c r="KOR75" s="2"/>
      <c r="KOS75" s="2"/>
      <c r="KOT75" s="2"/>
      <c r="KOU75" s="2"/>
      <c r="KOV75" s="2"/>
      <c r="KOW75" s="2"/>
      <c r="KOX75" s="2"/>
      <c r="KOY75" s="2"/>
      <c r="KOZ75" s="2"/>
      <c r="KPA75" s="2"/>
      <c r="KPB75" s="2"/>
      <c r="KPC75" s="2"/>
      <c r="KPD75" s="2"/>
      <c r="KPE75" s="2"/>
      <c r="KPF75" s="2"/>
      <c r="KPG75" s="2"/>
      <c r="KPH75" s="2"/>
      <c r="KPI75" s="2"/>
      <c r="KPJ75" s="2"/>
      <c r="KPK75" s="2"/>
      <c r="KPL75" s="2"/>
      <c r="KPM75" s="2"/>
      <c r="KPN75" s="2"/>
      <c r="KPO75" s="2"/>
      <c r="KPP75" s="2"/>
      <c r="KPQ75" s="2"/>
      <c r="KPR75" s="2"/>
      <c r="KPS75" s="2"/>
      <c r="KPT75" s="2"/>
      <c r="KPU75" s="2"/>
      <c r="KPV75" s="2"/>
      <c r="KPW75" s="2"/>
      <c r="KPX75" s="2"/>
      <c r="KPY75" s="2"/>
      <c r="KPZ75" s="2"/>
      <c r="KQA75" s="2"/>
      <c r="KQB75" s="2"/>
      <c r="KQC75" s="2"/>
      <c r="KQD75" s="2"/>
      <c r="KQE75" s="2"/>
      <c r="KQF75" s="2"/>
      <c r="KQG75" s="2"/>
      <c r="KQH75" s="2"/>
      <c r="KQI75" s="2"/>
      <c r="KQJ75" s="2"/>
      <c r="KQK75" s="2"/>
      <c r="KQL75" s="2"/>
      <c r="KQM75" s="2"/>
      <c r="KQN75" s="2"/>
      <c r="KQO75" s="2"/>
      <c r="KQP75" s="2"/>
      <c r="KQQ75" s="2"/>
      <c r="KQR75" s="2"/>
      <c r="KQS75" s="2"/>
      <c r="KQT75" s="2"/>
      <c r="KQU75" s="2"/>
      <c r="KQV75" s="2"/>
      <c r="KQW75" s="2"/>
      <c r="KQX75" s="2"/>
      <c r="KQY75" s="2"/>
      <c r="KQZ75" s="2"/>
      <c r="KRA75" s="2"/>
      <c r="KRB75" s="2"/>
      <c r="KRC75" s="2"/>
      <c r="KRD75" s="2"/>
      <c r="KRE75" s="2"/>
      <c r="KRF75" s="2"/>
      <c r="KRG75" s="2"/>
      <c r="KRH75" s="2"/>
      <c r="KRI75" s="2"/>
      <c r="KRJ75" s="2"/>
      <c r="KRK75" s="2"/>
      <c r="KRL75" s="2"/>
      <c r="KRM75" s="2"/>
      <c r="KRN75" s="2"/>
      <c r="KRO75" s="2"/>
      <c r="KRP75" s="2"/>
      <c r="KRQ75" s="2"/>
      <c r="KRR75" s="2"/>
      <c r="KRS75" s="2"/>
      <c r="KRT75" s="2"/>
      <c r="KRU75" s="2"/>
      <c r="KRV75" s="2"/>
      <c r="KRW75" s="2"/>
      <c r="KRX75" s="2"/>
      <c r="KRY75" s="2"/>
      <c r="KRZ75" s="2"/>
      <c r="KSA75" s="2"/>
      <c r="KSB75" s="2"/>
      <c r="KSC75" s="2"/>
      <c r="KSD75" s="2"/>
      <c r="KSE75" s="2"/>
      <c r="KSF75" s="2"/>
      <c r="KSG75" s="2"/>
      <c r="KSH75" s="2"/>
      <c r="KSI75" s="2"/>
      <c r="KSJ75" s="2"/>
      <c r="KSK75" s="2"/>
      <c r="KSL75" s="2"/>
      <c r="KSM75" s="2"/>
      <c r="KSN75" s="2"/>
      <c r="KSO75" s="2"/>
      <c r="KSP75" s="2"/>
      <c r="KSQ75" s="2"/>
      <c r="KSR75" s="2"/>
      <c r="KSS75" s="2"/>
      <c r="KST75" s="2"/>
      <c r="KSU75" s="2"/>
      <c r="KSV75" s="2"/>
      <c r="KSW75" s="2"/>
      <c r="KSX75" s="2"/>
      <c r="KSY75" s="2"/>
      <c r="KSZ75" s="2"/>
      <c r="KTA75" s="2"/>
      <c r="KTB75" s="2"/>
      <c r="KTC75" s="2"/>
      <c r="KTD75" s="2"/>
      <c r="KTE75" s="2"/>
      <c r="KTF75" s="2"/>
      <c r="KTG75" s="2"/>
      <c r="KTH75" s="2"/>
      <c r="KTI75" s="2"/>
      <c r="KTJ75" s="2"/>
      <c r="KTK75" s="2"/>
      <c r="KTL75" s="2"/>
      <c r="KTM75" s="2"/>
      <c r="KTN75" s="2"/>
      <c r="KTO75" s="2"/>
      <c r="KTP75" s="2"/>
      <c r="KTQ75" s="2"/>
      <c r="KTR75" s="2"/>
      <c r="KTS75" s="2"/>
      <c r="KTT75" s="2"/>
      <c r="KTU75" s="2"/>
      <c r="KTV75" s="2"/>
      <c r="KTW75" s="2"/>
      <c r="KTX75" s="2"/>
      <c r="KTY75" s="2"/>
      <c r="KTZ75" s="2"/>
      <c r="KUA75" s="2"/>
      <c r="KUB75" s="2"/>
      <c r="KUC75" s="2"/>
      <c r="KUD75" s="2"/>
      <c r="KUE75" s="2"/>
      <c r="KUF75" s="2"/>
      <c r="KUG75" s="2"/>
      <c r="KUH75" s="2"/>
      <c r="KUI75" s="2"/>
      <c r="KUJ75" s="2"/>
      <c r="KUK75" s="2"/>
      <c r="KUL75" s="2"/>
      <c r="KUM75" s="2"/>
      <c r="KUN75" s="2"/>
      <c r="KUO75" s="2"/>
      <c r="KUP75" s="2"/>
      <c r="KUQ75" s="2"/>
      <c r="KUR75" s="2"/>
      <c r="KUS75" s="2"/>
      <c r="KUT75" s="2"/>
      <c r="KUU75" s="2"/>
      <c r="KUV75" s="2"/>
      <c r="KUW75" s="2"/>
      <c r="KUX75" s="2"/>
      <c r="KUY75" s="2"/>
      <c r="KUZ75" s="2"/>
      <c r="KVA75" s="2"/>
      <c r="KVB75" s="2"/>
      <c r="KVC75" s="2"/>
      <c r="KVD75" s="2"/>
      <c r="KVE75" s="2"/>
      <c r="KVF75" s="2"/>
      <c r="KVG75" s="2"/>
      <c r="KVH75" s="2"/>
      <c r="KVI75" s="2"/>
      <c r="KVJ75" s="2"/>
      <c r="KVK75" s="2"/>
      <c r="KVL75" s="2"/>
      <c r="KVM75" s="2"/>
      <c r="KVN75" s="2"/>
      <c r="KVO75" s="2"/>
      <c r="KVP75" s="2"/>
      <c r="KVQ75" s="2"/>
      <c r="KVR75" s="2"/>
      <c r="KVS75" s="2"/>
      <c r="KVT75" s="2"/>
      <c r="KVU75" s="2"/>
      <c r="KVV75" s="2"/>
      <c r="KVW75" s="2"/>
      <c r="KVX75" s="2"/>
      <c r="KVY75" s="2"/>
      <c r="KVZ75" s="2"/>
      <c r="KWA75" s="2"/>
      <c r="KWB75" s="2"/>
      <c r="KWC75" s="2"/>
      <c r="KWD75" s="2"/>
      <c r="KWE75" s="2"/>
      <c r="KWF75" s="2"/>
      <c r="KWG75" s="2"/>
      <c r="KWH75" s="2"/>
      <c r="KWI75" s="2"/>
      <c r="KWJ75" s="2"/>
      <c r="KWK75" s="2"/>
      <c r="KWL75" s="2"/>
      <c r="KWM75" s="2"/>
      <c r="KWN75" s="2"/>
      <c r="KWO75" s="2"/>
      <c r="KWP75" s="2"/>
      <c r="KWQ75" s="2"/>
      <c r="KWR75" s="2"/>
      <c r="KWS75" s="2"/>
      <c r="KWT75" s="2"/>
      <c r="KWU75" s="2"/>
      <c r="KWV75" s="2"/>
      <c r="KWW75" s="2"/>
      <c r="KWX75" s="2"/>
      <c r="KWY75" s="2"/>
      <c r="KWZ75" s="2"/>
      <c r="KXA75" s="2"/>
      <c r="KXB75" s="2"/>
      <c r="KXC75" s="2"/>
      <c r="KXD75" s="2"/>
      <c r="KXE75" s="2"/>
      <c r="KXF75" s="2"/>
      <c r="KXG75" s="2"/>
      <c r="KXH75" s="2"/>
      <c r="KXI75" s="2"/>
      <c r="KXJ75" s="2"/>
      <c r="KXK75" s="2"/>
      <c r="KXL75" s="2"/>
      <c r="KXM75" s="2"/>
      <c r="KXN75" s="2"/>
      <c r="KXO75" s="2"/>
      <c r="KXP75" s="2"/>
      <c r="KXQ75" s="2"/>
      <c r="KXR75" s="2"/>
      <c r="KXS75" s="2"/>
      <c r="KXT75" s="2"/>
      <c r="KXU75" s="2"/>
      <c r="KXV75" s="2"/>
      <c r="KXW75" s="2"/>
      <c r="KXX75" s="2"/>
      <c r="KXY75" s="2"/>
      <c r="KXZ75" s="2"/>
      <c r="KYA75" s="2"/>
      <c r="KYB75" s="2"/>
      <c r="KYC75" s="2"/>
      <c r="KYD75" s="2"/>
      <c r="KYE75" s="2"/>
      <c r="KYF75" s="2"/>
      <c r="KYG75" s="2"/>
      <c r="KYH75" s="2"/>
      <c r="KYI75" s="2"/>
      <c r="KYJ75" s="2"/>
      <c r="KYK75" s="2"/>
      <c r="KYL75" s="2"/>
      <c r="KYM75" s="2"/>
      <c r="KYN75" s="2"/>
      <c r="KYO75" s="2"/>
      <c r="KYP75" s="2"/>
      <c r="KYQ75" s="2"/>
      <c r="KYR75" s="2"/>
      <c r="KYS75" s="2"/>
      <c r="KYT75" s="2"/>
      <c r="KYU75" s="2"/>
      <c r="KYV75" s="2"/>
      <c r="KYW75" s="2"/>
      <c r="KYX75" s="2"/>
      <c r="KYY75" s="2"/>
      <c r="KYZ75" s="2"/>
      <c r="KZA75" s="2"/>
      <c r="KZB75" s="2"/>
      <c r="KZC75" s="2"/>
      <c r="KZD75" s="2"/>
      <c r="KZE75" s="2"/>
      <c r="KZF75" s="2"/>
      <c r="KZG75" s="2"/>
      <c r="KZH75" s="2"/>
      <c r="KZI75" s="2"/>
      <c r="KZJ75" s="2"/>
      <c r="KZK75" s="2"/>
      <c r="KZL75" s="2"/>
      <c r="KZM75" s="2"/>
      <c r="KZN75" s="2"/>
      <c r="KZO75" s="2"/>
      <c r="KZP75" s="2"/>
      <c r="KZQ75" s="2"/>
      <c r="KZR75" s="2"/>
      <c r="KZS75" s="2"/>
      <c r="KZT75" s="2"/>
      <c r="KZU75" s="2"/>
      <c r="KZV75" s="2"/>
      <c r="KZW75" s="2"/>
      <c r="KZX75" s="2"/>
      <c r="KZY75" s="2"/>
      <c r="KZZ75" s="2"/>
      <c r="LAA75" s="2"/>
      <c r="LAB75" s="2"/>
      <c r="LAC75" s="2"/>
      <c r="LAD75" s="2"/>
      <c r="LAE75" s="2"/>
      <c r="LAF75" s="2"/>
      <c r="LAG75" s="2"/>
      <c r="LAH75" s="2"/>
      <c r="LAI75" s="2"/>
      <c r="LAJ75" s="2"/>
      <c r="LAK75" s="2"/>
      <c r="LAL75" s="2"/>
      <c r="LAM75" s="2"/>
      <c r="LAN75" s="2"/>
      <c r="LAO75" s="2"/>
      <c r="LAP75" s="2"/>
      <c r="LAQ75" s="2"/>
      <c r="LAR75" s="2"/>
      <c r="LAS75" s="2"/>
      <c r="LAT75" s="2"/>
      <c r="LAU75" s="2"/>
      <c r="LAV75" s="2"/>
      <c r="LAW75" s="2"/>
      <c r="LAX75" s="2"/>
      <c r="LAY75" s="2"/>
      <c r="LAZ75" s="2"/>
      <c r="LBA75" s="2"/>
      <c r="LBB75" s="2"/>
      <c r="LBC75" s="2"/>
      <c r="LBD75" s="2"/>
      <c r="LBE75" s="2"/>
      <c r="LBF75" s="2"/>
      <c r="LBG75" s="2"/>
      <c r="LBH75" s="2"/>
      <c r="LBI75" s="2"/>
      <c r="LBJ75" s="2"/>
      <c r="LBK75" s="2"/>
      <c r="LBL75" s="2"/>
      <c r="LBM75" s="2"/>
      <c r="LBN75" s="2"/>
      <c r="LBO75" s="2"/>
      <c r="LBP75" s="2"/>
      <c r="LBQ75" s="2"/>
      <c r="LBR75" s="2"/>
      <c r="LBS75" s="2"/>
      <c r="LBT75" s="2"/>
      <c r="LBU75" s="2"/>
      <c r="LBV75" s="2"/>
      <c r="LBW75" s="2"/>
      <c r="LBX75" s="2"/>
      <c r="LBY75" s="2"/>
      <c r="LBZ75" s="2"/>
      <c r="LCA75" s="2"/>
      <c r="LCB75" s="2"/>
      <c r="LCC75" s="2"/>
      <c r="LCD75" s="2"/>
      <c r="LCE75" s="2"/>
      <c r="LCF75" s="2"/>
      <c r="LCG75" s="2"/>
      <c r="LCH75" s="2"/>
      <c r="LCI75" s="2"/>
      <c r="LCJ75" s="2"/>
      <c r="LCK75" s="2"/>
      <c r="LCL75" s="2"/>
      <c r="LCM75" s="2"/>
      <c r="LCN75" s="2"/>
      <c r="LCO75" s="2"/>
      <c r="LCP75" s="2"/>
      <c r="LCQ75" s="2"/>
      <c r="LCR75" s="2"/>
      <c r="LCS75" s="2"/>
      <c r="LCT75" s="2"/>
      <c r="LCU75" s="2"/>
      <c r="LCV75" s="2"/>
      <c r="LCW75" s="2"/>
      <c r="LCX75" s="2"/>
      <c r="LCY75" s="2"/>
      <c r="LCZ75" s="2"/>
      <c r="LDA75" s="2"/>
      <c r="LDB75" s="2"/>
      <c r="LDC75" s="2"/>
      <c r="LDD75" s="2"/>
      <c r="LDE75" s="2"/>
      <c r="LDF75" s="2"/>
      <c r="LDG75" s="2"/>
      <c r="LDH75" s="2"/>
      <c r="LDI75" s="2"/>
      <c r="LDJ75" s="2"/>
      <c r="LDK75" s="2"/>
      <c r="LDL75" s="2"/>
      <c r="LDM75" s="2"/>
      <c r="LDN75" s="2"/>
      <c r="LDO75" s="2"/>
      <c r="LDP75" s="2"/>
      <c r="LDQ75" s="2"/>
      <c r="LDR75" s="2"/>
      <c r="LDS75" s="2"/>
      <c r="LDT75" s="2"/>
      <c r="LDU75" s="2"/>
      <c r="LDV75" s="2"/>
      <c r="LDW75" s="2"/>
      <c r="LDX75" s="2"/>
      <c r="LDY75" s="2"/>
      <c r="LDZ75" s="2"/>
      <c r="LEA75" s="2"/>
      <c r="LEB75" s="2"/>
      <c r="LEC75" s="2"/>
      <c r="LED75" s="2"/>
      <c r="LEE75" s="2"/>
      <c r="LEF75" s="2"/>
      <c r="LEG75" s="2"/>
      <c r="LEH75" s="2"/>
      <c r="LEI75" s="2"/>
      <c r="LEJ75" s="2"/>
      <c r="LEK75" s="2"/>
      <c r="LEL75" s="2"/>
      <c r="LEM75" s="2"/>
      <c r="LEN75" s="2"/>
      <c r="LEO75" s="2"/>
      <c r="LEP75" s="2"/>
      <c r="LEQ75" s="2"/>
      <c r="LER75" s="2"/>
      <c r="LES75" s="2"/>
      <c r="LET75" s="2"/>
      <c r="LEU75" s="2"/>
      <c r="LEV75" s="2"/>
      <c r="LEW75" s="2"/>
      <c r="LEX75" s="2"/>
      <c r="LEY75" s="2"/>
      <c r="LEZ75" s="2"/>
      <c r="LFA75" s="2"/>
      <c r="LFB75" s="2"/>
      <c r="LFC75" s="2"/>
      <c r="LFD75" s="2"/>
      <c r="LFE75" s="2"/>
      <c r="LFF75" s="2"/>
      <c r="LFG75" s="2"/>
      <c r="LFH75" s="2"/>
      <c r="LFI75" s="2"/>
      <c r="LFJ75" s="2"/>
      <c r="LFK75" s="2"/>
      <c r="LFL75" s="2"/>
      <c r="LFM75" s="2"/>
      <c r="LFN75" s="2"/>
      <c r="LFO75" s="2"/>
      <c r="LFP75" s="2"/>
      <c r="LFQ75" s="2"/>
      <c r="LFR75" s="2"/>
      <c r="LFS75" s="2"/>
      <c r="LFT75" s="2"/>
      <c r="LFU75" s="2"/>
      <c r="LFV75" s="2"/>
      <c r="LFW75" s="2"/>
      <c r="LFX75" s="2"/>
      <c r="LFY75" s="2"/>
      <c r="LFZ75" s="2"/>
      <c r="LGA75" s="2"/>
      <c r="LGB75" s="2"/>
      <c r="LGC75" s="2"/>
      <c r="LGD75" s="2"/>
      <c r="LGE75" s="2"/>
      <c r="LGF75" s="2"/>
      <c r="LGG75" s="2"/>
      <c r="LGH75" s="2"/>
      <c r="LGI75" s="2"/>
      <c r="LGJ75" s="2"/>
      <c r="LGK75" s="2"/>
      <c r="LGL75" s="2"/>
      <c r="LGM75" s="2"/>
      <c r="LGN75" s="2"/>
      <c r="LGO75" s="2"/>
      <c r="LGP75" s="2"/>
      <c r="LGQ75" s="2"/>
      <c r="LGR75" s="2"/>
      <c r="LGS75" s="2"/>
      <c r="LGT75" s="2"/>
      <c r="LGU75" s="2"/>
      <c r="LGV75" s="2"/>
      <c r="LGW75" s="2"/>
      <c r="LGX75" s="2"/>
      <c r="LGY75" s="2"/>
      <c r="LGZ75" s="2"/>
      <c r="LHA75" s="2"/>
      <c r="LHB75" s="2"/>
      <c r="LHC75" s="2"/>
      <c r="LHD75" s="2"/>
      <c r="LHE75" s="2"/>
      <c r="LHF75" s="2"/>
      <c r="LHG75" s="2"/>
      <c r="LHH75" s="2"/>
      <c r="LHI75" s="2"/>
      <c r="LHJ75" s="2"/>
      <c r="LHK75" s="2"/>
      <c r="LHL75" s="2"/>
      <c r="LHM75" s="2"/>
      <c r="LHN75" s="2"/>
      <c r="LHO75" s="2"/>
      <c r="LHP75" s="2"/>
      <c r="LHQ75" s="2"/>
      <c r="LHR75" s="2"/>
      <c r="LHS75" s="2"/>
      <c r="LHT75" s="2"/>
      <c r="LHU75" s="2"/>
      <c r="LHV75" s="2"/>
      <c r="LHW75" s="2"/>
      <c r="LHX75" s="2"/>
      <c r="LHY75" s="2"/>
      <c r="LHZ75" s="2"/>
      <c r="LIA75" s="2"/>
      <c r="LIB75" s="2"/>
      <c r="LIC75" s="2"/>
      <c r="LID75" s="2"/>
      <c r="LIE75" s="2"/>
      <c r="LIF75" s="2"/>
      <c r="LIG75" s="2"/>
      <c r="LIH75" s="2"/>
      <c r="LII75" s="2"/>
      <c r="LIJ75" s="2"/>
      <c r="LIK75" s="2"/>
      <c r="LIL75" s="2"/>
      <c r="LIM75" s="2"/>
      <c r="LIN75" s="2"/>
      <c r="LIO75" s="2"/>
      <c r="LIP75" s="2"/>
      <c r="LIQ75" s="2"/>
      <c r="LIR75" s="2"/>
      <c r="LIS75" s="2"/>
      <c r="LIT75" s="2"/>
      <c r="LIU75" s="2"/>
      <c r="LIV75" s="2"/>
      <c r="LIW75" s="2"/>
      <c r="LIX75" s="2"/>
      <c r="LIY75" s="2"/>
      <c r="LIZ75" s="2"/>
      <c r="LJA75" s="2"/>
      <c r="LJB75" s="2"/>
      <c r="LJC75" s="2"/>
      <c r="LJD75" s="2"/>
      <c r="LJE75" s="2"/>
      <c r="LJF75" s="2"/>
      <c r="LJG75" s="2"/>
      <c r="LJH75" s="2"/>
      <c r="LJI75" s="2"/>
      <c r="LJJ75" s="2"/>
      <c r="LJK75" s="2"/>
      <c r="LJL75" s="2"/>
      <c r="LJM75" s="2"/>
      <c r="LJN75" s="2"/>
      <c r="LJO75" s="2"/>
      <c r="LJP75" s="2"/>
      <c r="LJQ75" s="2"/>
      <c r="LJR75" s="2"/>
      <c r="LJS75" s="2"/>
      <c r="LJT75" s="2"/>
      <c r="LJU75" s="2"/>
      <c r="LJV75" s="2"/>
      <c r="LJW75" s="2"/>
      <c r="LJX75" s="2"/>
      <c r="LJY75" s="2"/>
      <c r="LJZ75" s="2"/>
      <c r="LKA75" s="2"/>
      <c r="LKB75" s="2"/>
      <c r="LKC75" s="2"/>
      <c r="LKD75" s="2"/>
      <c r="LKE75" s="2"/>
      <c r="LKF75" s="2"/>
      <c r="LKG75" s="2"/>
      <c r="LKH75" s="2"/>
      <c r="LKI75" s="2"/>
      <c r="LKJ75" s="2"/>
      <c r="LKK75" s="2"/>
      <c r="LKL75" s="2"/>
      <c r="LKM75" s="2"/>
      <c r="LKN75" s="2"/>
      <c r="LKO75" s="2"/>
      <c r="LKP75" s="2"/>
      <c r="LKQ75" s="2"/>
      <c r="LKR75" s="2"/>
      <c r="LKS75" s="2"/>
      <c r="LKT75" s="2"/>
      <c r="LKU75" s="2"/>
      <c r="LKV75" s="2"/>
      <c r="LKW75" s="2"/>
      <c r="LKX75" s="2"/>
      <c r="LKY75" s="2"/>
      <c r="LKZ75" s="2"/>
      <c r="LLA75" s="2"/>
      <c r="LLB75" s="2"/>
      <c r="LLC75" s="2"/>
      <c r="LLD75" s="2"/>
      <c r="LLE75" s="2"/>
      <c r="LLF75" s="2"/>
      <c r="LLG75" s="2"/>
      <c r="LLH75" s="2"/>
      <c r="LLI75" s="2"/>
      <c r="LLJ75" s="2"/>
      <c r="LLK75" s="2"/>
      <c r="LLL75" s="2"/>
      <c r="LLM75" s="2"/>
      <c r="LLN75" s="2"/>
      <c r="LLO75" s="2"/>
      <c r="LLP75" s="2"/>
      <c r="LLQ75" s="2"/>
      <c r="LLR75" s="2"/>
      <c r="LLS75" s="2"/>
      <c r="LLT75" s="2"/>
      <c r="LLU75" s="2"/>
      <c r="LLV75" s="2"/>
      <c r="LLW75" s="2"/>
      <c r="LLX75" s="2"/>
      <c r="LLY75" s="2"/>
      <c r="LLZ75" s="2"/>
      <c r="LMA75" s="2"/>
      <c r="LMB75" s="2"/>
      <c r="LMC75" s="2"/>
      <c r="LMD75" s="2"/>
      <c r="LME75" s="2"/>
      <c r="LMF75" s="2"/>
      <c r="LMG75" s="2"/>
      <c r="LMH75" s="2"/>
      <c r="LMI75" s="2"/>
      <c r="LMJ75" s="2"/>
      <c r="LMK75" s="2"/>
      <c r="LML75" s="2"/>
      <c r="LMM75" s="2"/>
      <c r="LMN75" s="2"/>
      <c r="LMO75" s="2"/>
      <c r="LMP75" s="2"/>
      <c r="LMQ75" s="2"/>
      <c r="LMR75" s="2"/>
      <c r="LMS75" s="2"/>
      <c r="LMT75" s="2"/>
      <c r="LMU75" s="2"/>
      <c r="LMV75" s="2"/>
      <c r="LMW75" s="2"/>
      <c r="LMX75" s="2"/>
      <c r="LMY75" s="2"/>
      <c r="LMZ75" s="2"/>
      <c r="LNA75" s="2"/>
      <c r="LNB75" s="2"/>
      <c r="LNC75" s="2"/>
      <c r="LND75" s="2"/>
      <c r="LNE75" s="2"/>
      <c r="LNF75" s="2"/>
      <c r="LNG75" s="2"/>
      <c r="LNH75" s="2"/>
      <c r="LNI75" s="2"/>
      <c r="LNJ75" s="2"/>
      <c r="LNK75" s="2"/>
      <c r="LNL75" s="2"/>
      <c r="LNM75" s="2"/>
      <c r="LNN75" s="2"/>
      <c r="LNO75" s="2"/>
      <c r="LNP75" s="2"/>
      <c r="LNQ75" s="2"/>
      <c r="LNR75" s="2"/>
      <c r="LNS75" s="2"/>
      <c r="LNT75" s="2"/>
      <c r="LNU75" s="2"/>
      <c r="LNV75" s="2"/>
      <c r="LNW75" s="2"/>
      <c r="LNX75" s="2"/>
      <c r="LNY75" s="2"/>
      <c r="LNZ75" s="2"/>
      <c r="LOA75" s="2"/>
      <c r="LOB75" s="2"/>
      <c r="LOC75" s="2"/>
      <c r="LOD75" s="2"/>
      <c r="LOE75" s="2"/>
      <c r="LOF75" s="2"/>
      <c r="LOG75" s="2"/>
      <c r="LOH75" s="2"/>
      <c r="LOI75" s="2"/>
      <c r="LOJ75" s="2"/>
      <c r="LOK75" s="2"/>
      <c r="LOL75" s="2"/>
      <c r="LOM75" s="2"/>
      <c r="LON75" s="2"/>
      <c r="LOO75" s="2"/>
      <c r="LOP75" s="2"/>
      <c r="LOQ75" s="2"/>
      <c r="LOR75" s="2"/>
      <c r="LOS75" s="2"/>
      <c r="LOT75" s="2"/>
      <c r="LOU75" s="2"/>
      <c r="LOV75" s="2"/>
      <c r="LOW75" s="2"/>
      <c r="LOX75" s="2"/>
      <c r="LOY75" s="2"/>
      <c r="LOZ75" s="2"/>
      <c r="LPA75" s="2"/>
      <c r="LPB75" s="2"/>
      <c r="LPC75" s="2"/>
      <c r="LPD75" s="2"/>
      <c r="LPE75" s="2"/>
      <c r="LPF75" s="2"/>
      <c r="LPG75" s="2"/>
      <c r="LPH75" s="2"/>
      <c r="LPI75" s="2"/>
      <c r="LPJ75" s="2"/>
      <c r="LPK75" s="2"/>
      <c r="LPL75" s="2"/>
      <c r="LPM75" s="2"/>
      <c r="LPN75" s="2"/>
      <c r="LPO75" s="2"/>
      <c r="LPP75" s="2"/>
      <c r="LPQ75" s="2"/>
      <c r="LPR75" s="2"/>
      <c r="LPS75" s="2"/>
      <c r="LPT75" s="2"/>
      <c r="LPU75" s="2"/>
      <c r="LPV75" s="2"/>
      <c r="LPW75" s="2"/>
      <c r="LPX75" s="2"/>
      <c r="LPY75" s="2"/>
      <c r="LPZ75" s="2"/>
      <c r="LQA75" s="2"/>
      <c r="LQB75" s="2"/>
      <c r="LQC75" s="2"/>
      <c r="LQD75" s="2"/>
      <c r="LQE75" s="2"/>
      <c r="LQF75" s="2"/>
      <c r="LQG75" s="2"/>
      <c r="LQH75" s="2"/>
      <c r="LQI75" s="2"/>
      <c r="LQJ75" s="2"/>
      <c r="LQK75" s="2"/>
      <c r="LQL75" s="2"/>
      <c r="LQM75" s="2"/>
      <c r="LQN75" s="2"/>
      <c r="LQO75" s="2"/>
      <c r="LQP75" s="2"/>
      <c r="LQQ75" s="2"/>
      <c r="LQR75" s="2"/>
      <c r="LQS75" s="2"/>
      <c r="LQT75" s="2"/>
      <c r="LQU75" s="2"/>
      <c r="LQV75" s="2"/>
      <c r="LQW75" s="2"/>
      <c r="LQX75" s="2"/>
      <c r="LQY75" s="2"/>
      <c r="LQZ75" s="2"/>
      <c r="LRA75" s="2"/>
      <c r="LRB75" s="2"/>
      <c r="LRC75" s="2"/>
      <c r="LRD75" s="2"/>
      <c r="LRE75" s="2"/>
      <c r="LRF75" s="2"/>
      <c r="LRG75" s="2"/>
      <c r="LRH75" s="2"/>
      <c r="LRI75" s="2"/>
      <c r="LRJ75" s="2"/>
      <c r="LRK75" s="2"/>
      <c r="LRL75" s="2"/>
      <c r="LRM75" s="2"/>
      <c r="LRN75" s="2"/>
      <c r="LRO75" s="2"/>
      <c r="LRP75" s="2"/>
      <c r="LRQ75" s="2"/>
      <c r="LRR75" s="2"/>
      <c r="LRS75" s="2"/>
      <c r="LRT75" s="2"/>
      <c r="LRU75" s="2"/>
      <c r="LRV75" s="2"/>
      <c r="LRW75" s="2"/>
      <c r="LRX75" s="2"/>
      <c r="LRY75" s="2"/>
      <c r="LRZ75" s="2"/>
      <c r="LSA75" s="2"/>
      <c r="LSB75" s="2"/>
      <c r="LSC75" s="2"/>
      <c r="LSD75" s="2"/>
      <c r="LSE75" s="2"/>
      <c r="LSF75" s="2"/>
      <c r="LSG75" s="2"/>
      <c r="LSH75" s="2"/>
      <c r="LSI75" s="2"/>
      <c r="LSJ75" s="2"/>
      <c r="LSK75" s="2"/>
      <c r="LSL75" s="2"/>
      <c r="LSM75" s="2"/>
      <c r="LSN75" s="2"/>
      <c r="LSO75" s="2"/>
      <c r="LSP75" s="2"/>
      <c r="LSQ75" s="2"/>
      <c r="LSR75" s="2"/>
      <c r="LSS75" s="2"/>
      <c r="LST75" s="2"/>
      <c r="LSU75" s="2"/>
      <c r="LSV75" s="2"/>
      <c r="LSW75" s="2"/>
      <c r="LSX75" s="2"/>
      <c r="LSY75" s="2"/>
      <c r="LSZ75" s="2"/>
      <c r="LTA75" s="2"/>
      <c r="LTB75" s="2"/>
      <c r="LTC75" s="2"/>
      <c r="LTD75" s="2"/>
      <c r="LTE75" s="2"/>
      <c r="LTF75" s="2"/>
      <c r="LTG75" s="2"/>
      <c r="LTH75" s="2"/>
      <c r="LTI75" s="2"/>
      <c r="LTJ75" s="2"/>
      <c r="LTK75" s="2"/>
      <c r="LTL75" s="2"/>
      <c r="LTM75" s="2"/>
      <c r="LTN75" s="2"/>
      <c r="LTO75" s="2"/>
      <c r="LTP75" s="2"/>
      <c r="LTQ75" s="2"/>
      <c r="LTR75" s="2"/>
      <c r="LTS75" s="2"/>
      <c r="LTT75" s="2"/>
      <c r="LTU75" s="2"/>
      <c r="LTV75" s="2"/>
      <c r="LTW75" s="2"/>
      <c r="LTX75" s="2"/>
      <c r="LTY75" s="2"/>
      <c r="LTZ75" s="2"/>
      <c r="LUA75" s="2"/>
      <c r="LUB75" s="2"/>
      <c r="LUC75" s="2"/>
      <c r="LUD75" s="2"/>
      <c r="LUE75" s="2"/>
      <c r="LUF75" s="2"/>
      <c r="LUG75" s="2"/>
      <c r="LUH75" s="2"/>
      <c r="LUI75" s="2"/>
      <c r="LUJ75" s="2"/>
      <c r="LUK75" s="2"/>
      <c r="LUL75" s="2"/>
      <c r="LUM75" s="2"/>
      <c r="LUN75" s="2"/>
      <c r="LUO75" s="2"/>
      <c r="LUP75" s="2"/>
      <c r="LUQ75" s="2"/>
      <c r="LUR75" s="2"/>
      <c r="LUS75" s="2"/>
      <c r="LUT75" s="2"/>
      <c r="LUU75" s="2"/>
      <c r="LUV75" s="2"/>
      <c r="LUW75" s="2"/>
      <c r="LUX75" s="2"/>
      <c r="LUY75" s="2"/>
      <c r="LUZ75" s="2"/>
      <c r="LVA75" s="2"/>
      <c r="LVB75" s="2"/>
      <c r="LVC75" s="2"/>
      <c r="LVD75" s="2"/>
      <c r="LVE75" s="2"/>
      <c r="LVF75" s="2"/>
      <c r="LVG75" s="2"/>
      <c r="LVH75" s="2"/>
      <c r="LVI75" s="2"/>
      <c r="LVJ75" s="2"/>
      <c r="LVK75" s="2"/>
      <c r="LVL75" s="2"/>
      <c r="LVM75" s="2"/>
      <c r="LVN75" s="2"/>
      <c r="LVO75" s="2"/>
      <c r="LVP75" s="2"/>
      <c r="LVQ75" s="2"/>
      <c r="LVR75" s="2"/>
      <c r="LVS75" s="2"/>
      <c r="LVT75" s="2"/>
      <c r="LVU75" s="2"/>
      <c r="LVV75" s="2"/>
      <c r="LVW75" s="2"/>
      <c r="LVX75" s="2"/>
      <c r="LVY75" s="2"/>
      <c r="LVZ75" s="2"/>
      <c r="LWA75" s="2"/>
      <c r="LWB75" s="2"/>
      <c r="LWC75" s="2"/>
      <c r="LWD75" s="2"/>
      <c r="LWE75" s="2"/>
      <c r="LWF75" s="2"/>
      <c r="LWG75" s="2"/>
      <c r="LWH75" s="2"/>
      <c r="LWI75" s="2"/>
      <c r="LWJ75" s="2"/>
      <c r="LWK75" s="2"/>
      <c r="LWL75" s="2"/>
      <c r="LWM75" s="2"/>
      <c r="LWN75" s="2"/>
      <c r="LWO75" s="2"/>
      <c r="LWP75" s="2"/>
      <c r="LWQ75" s="2"/>
      <c r="LWR75" s="2"/>
      <c r="LWS75" s="2"/>
      <c r="LWT75" s="2"/>
      <c r="LWU75" s="2"/>
      <c r="LWV75" s="2"/>
      <c r="LWW75" s="2"/>
      <c r="LWX75" s="2"/>
      <c r="LWY75" s="2"/>
      <c r="LWZ75" s="2"/>
      <c r="LXA75" s="2"/>
      <c r="LXB75" s="2"/>
      <c r="LXC75" s="2"/>
      <c r="LXD75" s="2"/>
      <c r="LXE75" s="2"/>
      <c r="LXF75" s="2"/>
      <c r="LXG75" s="2"/>
      <c r="LXH75" s="2"/>
      <c r="LXI75" s="2"/>
      <c r="LXJ75" s="2"/>
      <c r="LXK75" s="2"/>
      <c r="LXL75" s="2"/>
      <c r="LXM75" s="2"/>
      <c r="LXN75" s="2"/>
      <c r="LXO75" s="2"/>
      <c r="LXP75" s="2"/>
      <c r="LXQ75" s="2"/>
      <c r="LXR75" s="2"/>
      <c r="LXS75" s="2"/>
      <c r="LXT75" s="2"/>
      <c r="LXU75" s="2"/>
      <c r="LXV75" s="2"/>
      <c r="LXW75" s="2"/>
      <c r="LXX75" s="2"/>
      <c r="LXY75" s="2"/>
      <c r="LXZ75" s="2"/>
      <c r="LYA75" s="2"/>
      <c r="LYB75" s="2"/>
      <c r="LYC75" s="2"/>
      <c r="LYD75" s="2"/>
      <c r="LYE75" s="2"/>
      <c r="LYF75" s="2"/>
      <c r="LYG75" s="2"/>
      <c r="LYH75" s="2"/>
      <c r="LYI75" s="2"/>
      <c r="LYJ75" s="2"/>
      <c r="LYK75" s="2"/>
      <c r="LYL75" s="2"/>
      <c r="LYM75" s="2"/>
      <c r="LYN75" s="2"/>
      <c r="LYO75" s="2"/>
      <c r="LYP75" s="2"/>
      <c r="LYQ75" s="2"/>
      <c r="LYR75" s="2"/>
      <c r="LYS75" s="2"/>
      <c r="LYT75" s="2"/>
      <c r="LYU75" s="2"/>
      <c r="LYV75" s="2"/>
      <c r="LYW75" s="2"/>
      <c r="LYX75" s="2"/>
      <c r="LYY75" s="2"/>
      <c r="LYZ75" s="2"/>
      <c r="LZA75" s="2"/>
      <c r="LZB75" s="2"/>
      <c r="LZC75" s="2"/>
      <c r="LZD75" s="2"/>
      <c r="LZE75" s="2"/>
      <c r="LZF75" s="2"/>
      <c r="LZG75" s="2"/>
      <c r="LZH75" s="2"/>
      <c r="LZI75" s="2"/>
      <c r="LZJ75" s="2"/>
      <c r="LZK75" s="2"/>
      <c r="LZL75" s="2"/>
      <c r="LZM75" s="2"/>
      <c r="LZN75" s="2"/>
      <c r="LZO75" s="2"/>
      <c r="LZP75" s="2"/>
      <c r="LZQ75" s="2"/>
      <c r="LZR75" s="2"/>
      <c r="LZS75" s="2"/>
      <c r="LZT75" s="2"/>
      <c r="LZU75" s="2"/>
      <c r="LZV75" s="2"/>
      <c r="LZW75" s="2"/>
      <c r="LZX75" s="2"/>
      <c r="LZY75" s="2"/>
      <c r="LZZ75" s="2"/>
      <c r="MAA75" s="2"/>
      <c r="MAB75" s="2"/>
      <c r="MAC75" s="2"/>
      <c r="MAD75" s="2"/>
      <c r="MAE75" s="2"/>
      <c r="MAF75" s="2"/>
      <c r="MAG75" s="2"/>
      <c r="MAH75" s="2"/>
      <c r="MAI75" s="2"/>
      <c r="MAJ75" s="2"/>
      <c r="MAK75" s="2"/>
      <c r="MAL75" s="2"/>
      <c r="MAM75" s="2"/>
      <c r="MAN75" s="2"/>
      <c r="MAO75" s="2"/>
      <c r="MAP75" s="2"/>
      <c r="MAQ75" s="2"/>
      <c r="MAR75" s="2"/>
      <c r="MAS75" s="2"/>
      <c r="MAT75" s="2"/>
      <c r="MAU75" s="2"/>
      <c r="MAV75" s="2"/>
      <c r="MAW75" s="2"/>
      <c r="MAX75" s="2"/>
      <c r="MAY75" s="2"/>
      <c r="MAZ75" s="2"/>
      <c r="MBA75" s="2"/>
      <c r="MBB75" s="2"/>
      <c r="MBC75" s="2"/>
      <c r="MBD75" s="2"/>
      <c r="MBE75" s="2"/>
      <c r="MBF75" s="2"/>
      <c r="MBG75" s="2"/>
      <c r="MBH75" s="2"/>
      <c r="MBI75" s="2"/>
      <c r="MBJ75" s="2"/>
      <c r="MBK75" s="2"/>
      <c r="MBL75" s="2"/>
      <c r="MBM75" s="2"/>
      <c r="MBN75" s="2"/>
      <c r="MBO75" s="2"/>
      <c r="MBP75" s="2"/>
      <c r="MBQ75" s="2"/>
      <c r="MBR75" s="2"/>
      <c r="MBS75" s="2"/>
      <c r="MBT75" s="2"/>
      <c r="MBU75" s="2"/>
      <c r="MBV75" s="2"/>
      <c r="MBW75" s="2"/>
      <c r="MBX75" s="2"/>
      <c r="MBY75" s="2"/>
      <c r="MBZ75" s="2"/>
      <c r="MCA75" s="2"/>
      <c r="MCB75" s="2"/>
      <c r="MCC75" s="2"/>
      <c r="MCD75" s="2"/>
      <c r="MCE75" s="2"/>
      <c r="MCF75" s="2"/>
      <c r="MCG75" s="2"/>
      <c r="MCH75" s="2"/>
      <c r="MCI75" s="2"/>
      <c r="MCJ75" s="2"/>
      <c r="MCK75" s="2"/>
      <c r="MCL75" s="2"/>
      <c r="MCM75" s="2"/>
      <c r="MCN75" s="2"/>
      <c r="MCO75" s="2"/>
      <c r="MCP75" s="2"/>
      <c r="MCQ75" s="2"/>
      <c r="MCR75" s="2"/>
      <c r="MCS75" s="2"/>
      <c r="MCT75" s="2"/>
      <c r="MCU75" s="2"/>
      <c r="MCV75" s="2"/>
      <c r="MCW75" s="2"/>
      <c r="MCX75" s="2"/>
      <c r="MCY75" s="2"/>
      <c r="MCZ75" s="2"/>
      <c r="MDA75" s="2"/>
      <c r="MDB75" s="2"/>
      <c r="MDC75" s="2"/>
      <c r="MDD75" s="2"/>
      <c r="MDE75" s="2"/>
      <c r="MDF75" s="2"/>
      <c r="MDG75" s="2"/>
      <c r="MDH75" s="2"/>
      <c r="MDI75" s="2"/>
      <c r="MDJ75" s="2"/>
      <c r="MDK75" s="2"/>
      <c r="MDL75" s="2"/>
      <c r="MDM75" s="2"/>
      <c r="MDN75" s="2"/>
      <c r="MDO75" s="2"/>
      <c r="MDP75" s="2"/>
      <c r="MDQ75" s="2"/>
      <c r="MDR75" s="2"/>
      <c r="MDS75" s="2"/>
      <c r="MDT75" s="2"/>
      <c r="MDU75" s="2"/>
      <c r="MDV75" s="2"/>
      <c r="MDW75" s="2"/>
      <c r="MDX75" s="2"/>
      <c r="MDY75" s="2"/>
      <c r="MDZ75" s="2"/>
      <c r="MEA75" s="2"/>
      <c r="MEB75" s="2"/>
      <c r="MEC75" s="2"/>
      <c r="MED75" s="2"/>
      <c r="MEE75" s="2"/>
      <c r="MEF75" s="2"/>
      <c r="MEG75" s="2"/>
      <c r="MEH75" s="2"/>
      <c r="MEI75" s="2"/>
      <c r="MEJ75" s="2"/>
      <c r="MEK75" s="2"/>
      <c r="MEL75" s="2"/>
      <c r="MEM75" s="2"/>
      <c r="MEN75" s="2"/>
      <c r="MEO75" s="2"/>
      <c r="MEP75" s="2"/>
      <c r="MEQ75" s="2"/>
      <c r="MER75" s="2"/>
      <c r="MES75" s="2"/>
      <c r="MET75" s="2"/>
      <c r="MEU75" s="2"/>
      <c r="MEV75" s="2"/>
      <c r="MEW75" s="2"/>
      <c r="MEX75" s="2"/>
      <c r="MEY75" s="2"/>
      <c r="MEZ75" s="2"/>
      <c r="MFA75" s="2"/>
      <c r="MFB75" s="2"/>
      <c r="MFC75" s="2"/>
      <c r="MFD75" s="2"/>
      <c r="MFE75" s="2"/>
      <c r="MFF75" s="2"/>
      <c r="MFG75" s="2"/>
      <c r="MFH75" s="2"/>
      <c r="MFI75" s="2"/>
      <c r="MFJ75" s="2"/>
      <c r="MFK75" s="2"/>
      <c r="MFL75" s="2"/>
      <c r="MFM75" s="2"/>
      <c r="MFN75" s="2"/>
      <c r="MFO75" s="2"/>
      <c r="MFP75" s="2"/>
      <c r="MFQ75" s="2"/>
      <c r="MFR75" s="2"/>
      <c r="MFS75" s="2"/>
      <c r="MFT75" s="2"/>
      <c r="MFU75" s="2"/>
      <c r="MFV75" s="2"/>
      <c r="MFW75" s="2"/>
      <c r="MFX75" s="2"/>
      <c r="MFY75" s="2"/>
      <c r="MFZ75" s="2"/>
      <c r="MGA75" s="2"/>
      <c r="MGB75" s="2"/>
      <c r="MGC75" s="2"/>
      <c r="MGD75" s="2"/>
      <c r="MGE75" s="2"/>
      <c r="MGF75" s="2"/>
      <c r="MGG75" s="2"/>
      <c r="MGH75" s="2"/>
      <c r="MGI75" s="2"/>
      <c r="MGJ75" s="2"/>
      <c r="MGK75" s="2"/>
      <c r="MGL75" s="2"/>
      <c r="MGM75" s="2"/>
      <c r="MGN75" s="2"/>
      <c r="MGO75" s="2"/>
      <c r="MGP75" s="2"/>
      <c r="MGQ75" s="2"/>
      <c r="MGR75" s="2"/>
      <c r="MGS75" s="2"/>
      <c r="MGT75" s="2"/>
      <c r="MGU75" s="2"/>
      <c r="MGV75" s="2"/>
      <c r="MGW75" s="2"/>
      <c r="MGX75" s="2"/>
      <c r="MGY75" s="2"/>
      <c r="MGZ75" s="2"/>
      <c r="MHA75" s="2"/>
      <c r="MHB75" s="2"/>
      <c r="MHC75" s="2"/>
      <c r="MHD75" s="2"/>
      <c r="MHE75" s="2"/>
      <c r="MHF75" s="2"/>
      <c r="MHG75" s="2"/>
      <c r="MHH75" s="2"/>
      <c r="MHI75" s="2"/>
      <c r="MHJ75" s="2"/>
      <c r="MHK75" s="2"/>
      <c r="MHL75" s="2"/>
      <c r="MHM75" s="2"/>
      <c r="MHN75" s="2"/>
      <c r="MHO75" s="2"/>
      <c r="MHP75" s="2"/>
      <c r="MHQ75" s="2"/>
      <c r="MHR75" s="2"/>
      <c r="MHS75" s="2"/>
      <c r="MHT75" s="2"/>
      <c r="MHU75" s="2"/>
      <c r="MHV75" s="2"/>
      <c r="MHW75" s="2"/>
      <c r="MHX75" s="2"/>
      <c r="MHY75" s="2"/>
      <c r="MHZ75" s="2"/>
      <c r="MIA75" s="2"/>
      <c r="MIB75" s="2"/>
      <c r="MIC75" s="2"/>
      <c r="MID75" s="2"/>
      <c r="MIE75" s="2"/>
      <c r="MIF75" s="2"/>
      <c r="MIG75" s="2"/>
      <c r="MIH75" s="2"/>
      <c r="MII75" s="2"/>
      <c r="MIJ75" s="2"/>
      <c r="MIK75" s="2"/>
      <c r="MIL75" s="2"/>
      <c r="MIM75" s="2"/>
      <c r="MIN75" s="2"/>
      <c r="MIO75" s="2"/>
      <c r="MIP75" s="2"/>
      <c r="MIQ75" s="2"/>
      <c r="MIR75" s="2"/>
      <c r="MIS75" s="2"/>
      <c r="MIT75" s="2"/>
      <c r="MIU75" s="2"/>
      <c r="MIV75" s="2"/>
      <c r="MIW75" s="2"/>
      <c r="MIX75" s="2"/>
      <c r="MIY75" s="2"/>
      <c r="MIZ75" s="2"/>
      <c r="MJA75" s="2"/>
      <c r="MJB75" s="2"/>
      <c r="MJC75" s="2"/>
      <c r="MJD75" s="2"/>
      <c r="MJE75" s="2"/>
      <c r="MJF75" s="2"/>
      <c r="MJG75" s="2"/>
      <c r="MJH75" s="2"/>
      <c r="MJI75" s="2"/>
      <c r="MJJ75" s="2"/>
      <c r="MJK75" s="2"/>
      <c r="MJL75" s="2"/>
      <c r="MJM75" s="2"/>
      <c r="MJN75" s="2"/>
      <c r="MJO75" s="2"/>
      <c r="MJP75" s="2"/>
      <c r="MJQ75" s="2"/>
      <c r="MJR75" s="2"/>
      <c r="MJS75" s="2"/>
      <c r="MJT75" s="2"/>
      <c r="MJU75" s="2"/>
      <c r="MJV75" s="2"/>
      <c r="MJW75" s="2"/>
      <c r="MJX75" s="2"/>
      <c r="MJY75" s="2"/>
      <c r="MJZ75" s="2"/>
      <c r="MKA75" s="2"/>
      <c r="MKB75" s="2"/>
      <c r="MKC75" s="2"/>
      <c r="MKD75" s="2"/>
      <c r="MKE75" s="2"/>
      <c r="MKF75" s="2"/>
      <c r="MKG75" s="2"/>
      <c r="MKH75" s="2"/>
      <c r="MKI75" s="2"/>
      <c r="MKJ75" s="2"/>
      <c r="MKK75" s="2"/>
      <c r="MKL75" s="2"/>
      <c r="MKM75" s="2"/>
      <c r="MKN75" s="2"/>
      <c r="MKO75" s="2"/>
      <c r="MKP75" s="2"/>
      <c r="MKQ75" s="2"/>
      <c r="MKR75" s="2"/>
      <c r="MKS75" s="2"/>
      <c r="MKT75" s="2"/>
      <c r="MKU75" s="2"/>
      <c r="MKV75" s="2"/>
      <c r="MKW75" s="2"/>
      <c r="MKX75" s="2"/>
      <c r="MKY75" s="2"/>
      <c r="MKZ75" s="2"/>
      <c r="MLA75" s="2"/>
      <c r="MLB75" s="2"/>
      <c r="MLC75" s="2"/>
      <c r="MLD75" s="2"/>
      <c r="MLE75" s="2"/>
      <c r="MLF75" s="2"/>
      <c r="MLG75" s="2"/>
      <c r="MLH75" s="2"/>
      <c r="MLI75" s="2"/>
      <c r="MLJ75" s="2"/>
      <c r="MLK75" s="2"/>
      <c r="MLL75" s="2"/>
      <c r="MLM75" s="2"/>
      <c r="MLN75" s="2"/>
      <c r="MLO75" s="2"/>
      <c r="MLP75" s="2"/>
      <c r="MLQ75" s="2"/>
      <c r="MLR75" s="2"/>
      <c r="MLS75" s="2"/>
      <c r="MLT75" s="2"/>
      <c r="MLU75" s="2"/>
      <c r="MLV75" s="2"/>
      <c r="MLW75" s="2"/>
      <c r="MLX75" s="2"/>
      <c r="MLY75" s="2"/>
      <c r="MLZ75" s="2"/>
      <c r="MMA75" s="2"/>
      <c r="MMB75" s="2"/>
      <c r="MMC75" s="2"/>
      <c r="MMD75" s="2"/>
      <c r="MME75" s="2"/>
      <c r="MMF75" s="2"/>
      <c r="MMG75" s="2"/>
      <c r="MMH75" s="2"/>
      <c r="MMI75" s="2"/>
      <c r="MMJ75" s="2"/>
      <c r="MMK75" s="2"/>
      <c r="MML75" s="2"/>
      <c r="MMM75" s="2"/>
      <c r="MMN75" s="2"/>
      <c r="MMO75" s="2"/>
      <c r="MMP75" s="2"/>
      <c r="MMQ75" s="2"/>
      <c r="MMR75" s="2"/>
      <c r="MMS75" s="2"/>
      <c r="MMT75" s="2"/>
      <c r="MMU75" s="2"/>
      <c r="MMV75" s="2"/>
      <c r="MMW75" s="2"/>
      <c r="MMX75" s="2"/>
      <c r="MMY75" s="2"/>
      <c r="MMZ75" s="2"/>
      <c r="MNA75" s="2"/>
      <c r="MNB75" s="2"/>
      <c r="MNC75" s="2"/>
      <c r="MND75" s="2"/>
      <c r="MNE75" s="2"/>
      <c r="MNF75" s="2"/>
      <c r="MNG75" s="2"/>
      <c r="MNH75" s="2"/>
      <c r="MNI75" s="2"/>
      <c r="MNJ75" s="2"/>
      <c r="MNK75" s="2"/>
      <c r="MNL75" s="2"/>
      <c r="MNM75" s="2"/>
      <c r="MNN75" s="2"/>
      <c r="MNO75" s="2"/>
      <c r="MNP75" s="2"/>
      <c r="MNQ75" s="2"/>
      <c r="MNR75" s="2"/>
      <c r="MNS75" s="2"/>
      <c r="MNT75" s="2"/>
      <c r="MNU75" s="2"/>
      <c r="MNV75" s="2"/>
      <c r="MNW75" s="2"/>
      <c r="MNX75" s="2"/>
      <c r="MNY75" s="2"/>
      <c r="MNZ75" s="2"/>
      <c r="MOA75" s="2"/>
      <c r="MOB75" s="2"/>
      <c r="MOC75" s="2"/>
      <c r="MOD75" s="2"/>
      <c r="MOE75" s="2"/>
      <c r="MOF75" s="2"/>
      <c r="MOG75" s="2"/>
      <c r="MOH75" s="2"/>
      <c r="MOI75" s="2"/>
      <c r="MOJ75" s="2"/>
      <c r="MOK75" s="2"/>
      <c r="MOL75" s="2"/>
      <c r="MOM75" s="2"/>
      <c r="MON75" s="2"/>
      <c r="MOO75" s="2"/>
      <c r="MOP75" s="2"/>
      <c r="MOQ75" s="2"/>
      <c r="MOR75" s="2"/>
      <c r="MOS75" s="2"/>
      <c r="MOT75" s="2"/>
      <c r="MOU75" s="2"/>
      <c r="MOV75" s="2"/>
      <c r="MOW75" s="2"/>
      <c r="MOX75" s="2"/>
      <c r="MOY75" s="2"/>
      <c r="MOZ75" s="2"/>
      <c r="MPA75" s="2"/>
      <c r="MPB75" s="2"/>
      <c r="MPC75" s="2"/>
      <c r="MPD75" s="2"/>
      <c r="MPE75" s="2"/>
      <c r="MPF75" s="2"/>
      <c r="MPG75" s="2"/>
      <c r="MPH75" s="2"/>
      <c r="MPI75" s="2"/>
      <c r="MPJ75" s="2"/>
      <c r="MPK75" s="2"/>
      <c r="MPL75" s="2"/>
      <c r="MPM75" s="2"/>
      <c r="MPN75" s="2"/>
      <c r="MPO75" s="2"/>
      <c r="MPP75" s="2"/>
      <c r="MPQ75" s="2"/>
      <c r="MPR75" s="2"/>
      <c r="MPS75" s="2"/>
      <c r="MPT75" s="2"/>
      <c r="MPU75" s="2"/>
      <c r="MPV75" s="2"/>
      <c r="MPW75" s="2"/>
      <c r="MPX75" s="2"/>
      <c r="MPY75" s="2"/>
      <c r="MPZ75" s="2"/>
      <c r="MQA75" s="2"/>
      <c r="MQB75" s="2"/>
      <c r="MQC75" s="2"/>
      <c r="MQD75" s="2"/>
      <c r="MQE75" s="2"/>
      <c r="MQF75" s="2"/>
      <c r="MQG75" s="2"/>
      <c r="MQH75" s="2"/>
      <c r="MQI75" s="2"/>
      <c r="MQJ75" s="2"/>
      <c r="MQK75" s="2"/>
      <c r="MQL75" s="2"/>
      <c r="MQM75" s="2"/>
      <c r="MQN75" s="2"/>
      <c r="MQO75" s="2"/>
      <c r="MQP75" s="2"/>
      <c r="MQQ75" s="2"/>
      <c r="MQR75" s="2"/>
      <c r="MQS75" s="2"/>
      <c r="MQT75" s="2"/>
      <c r="MQU75" s="2"/>
      <c r="MQV75" s="2"/>
      <c r="MQW75" s="2"/>
      <c r="MQX75" s="2"/>
      <c r="MQY75" s="2"/>
      <c r="MQZ75" s="2"/>
      <c r="MRA75" s="2"/>
      <c r="MRB75" s="2"/>
      <c r="MRC75" s="2"/>
      <c r="MRD75" s="2"/>
      <c r="MRE75" s="2"/>
      <c r="MRF75" s="2"/>
      <c r="MRG75" s="2"/>
      <c r="MRH75" s="2"/>
      <c r="MRI75" s="2"/>
      <c r="MRJ75" s="2"/>
      <c r="MRK75" s="2"/>
      <c r="MRL75" s="2"/>
      <c r="MRM75" s="2"/>
      <c r="MRN75" s="2"/>
      <c r="MRO75" s="2"/>
      <c r="MRP75" s="2"/>
      <c r="MRQ75" s="2"/>
      <c r="MRR75" s="2"/>
      <c r="MRS75" s="2"/>
      <c r="MRT75" s="2"/>
      <c r="MRU75" s="2"/>
      <c r="MRV75" s="2"/>
      <c r="MRW75" s="2"/>
      <c r="MRX75" s="2"/>
      <c r="MRY75" s="2"/>
      <c r="MRZ75" s="2"/>
      <c r="MSA75" s="2"/>
      <c r="MSB75" s="2"/>
      <c r="MSC75" s="2"/>
      <c r="MSD75" s="2"/>
      <c r="MSE75" s="2"/>
      <c r="MSF75" s="2"/>
      <c r="MSG75" s="2"/>
      <c r="MSH75" s="2"/>
      <c r="MSI75" s="2"/>
      <c r="MSJ75" s="2"/>
      <c r="MSK75" s="2"/>
      <c r="MSL75" s="2"/>
      <c r="MSM75" s="2"/>
      <c r="MSN75" s="2"/>
      <c r="MSO75" s="2"/>
      <c r="MSP75" s="2"/>
      <c r="MSQ75" s="2"/>
      <c r="MSR75" s="2"/>
      <c r="MSS75" s="2"/>
      <c r="MST75" s="2"/>
      <c r="MSU75" s="2"/>
      <c r="MSV75" s="2"/>
      <c r="MSW75" s="2"/>
      <c r="MSX75" s="2"/>
      <c r="MSY75" s="2"/>
      <c r="MSZ75" s="2"/>
      <c r="MTA75" s="2"/>
      <c r="MTB75" s="2"/>
      <c r="MTC75" s="2"/>
      <c r="MTD75" s="2"/>
      <c r="MTE75" s="2"/>
      <c r="MTF75" s="2"/>
      <c r="MTG75" s="2"/>
      <c r="MTH75" s="2"/>
      <c r="MTI75" s="2"/>
      <c r="MTJ75" s="2"/>
      <c r="MTK75" s="2"/>
      <c r="MTL75" s="2"/>
      <c r="MTM75" s="2"/>
      <c r="MTN75" s="2"/>
      <c r="MTO75" s="2"/>
      <c r="MTP75" s="2"/>
      <c r="MTQ75" s="2"/>
      <c r="MTR75" s="2"/>
      <c r="MTS75" s="2"/>
      <c r="MTT75" s="2"/>
      <c r="MTU75" s="2"/>
      <c r="MTV75" s="2"/>
      <c r="MTW75" s="2"/>
      <c r="MTX75" s="2"/>
      <c r="MTY75" s="2"/>
      <c r="MTZ75" s="2"/>
      <c r="MUA75" s="2"/>
      <c r="MUB75" s="2"/>
      <c r="MUC75" s="2"/>
      <c r="MUD75" s="2"/>
      <c r="MUE75" s="2"/>
      <c r="MUF75" s="2"/>
      <c r="MUG75" s="2"/>
      <c r="MUH75" s="2"/>
      <c r="MUI75" s="2"/>
      <c r="MUJ75" s="2"/>
      <c r="MUK75" s="2"/>
      <c r="MUL75" s="2"/>
      <c r="MUM75" s="2"/>
      <c r="MUN75" s="2"/>
      <c r="MUO75" s="2"/>
      <c r="MUP75" s="2"/>
      <c r="MUQ75" s="2"/>
      <c r="MUR75" s="2"/>
      <c r="MUS75" s="2"/>
      <c r="MUT75" s="2"/>
      <c r="MUU75" s="2"/>
      <c r="MUV75" s="2"/>
      <c r="MUW75" s="2"/>
      <c r="MUX75" s="2"/>
      <c r="MUY75" s="2"/>
      <c r="MUZ75" s="2"/>
      <c r="MVA75" s="2"/>
      <c r="MVB75" s="2"/>
      <c r="MVC75" s="2"/>
      <c r="MVD75" s="2"/>
      <c r="MVE75" s="2"/>
      <c r="MVF75" s="2"/>
      <c r="MVG75" s="2"/>
      <c r="MVH75" s="2"/>
      <c r="MVI75" s="2"/>
      <c r="MVJ75" s="2"/>
      <c r="MVK75" s="2"/>
      <c r="MVL75" s="2"/>
      <c r="MVM75" s="2"/>
      <c r="MVN75" s="2"/>
      <c r="MVO75" s="2"/>
      <c r="MVP75" s="2"/>
      <c r="MVQ75" s="2"/>
      <c r="MVR75" s="2"/>
      <c r="MVS75" s="2"/>
      <c r="MVT75" s="2"/>
      <c r="MVU75" s="2"/>
      <c r="MVV75" s="2"/>
      <c r="MVW75" s="2"/>
      <c r="MVX75" s="2"/>
      <c r="MVY75" s="2"/>
      <c r="MVZ75" s="2"/>
      <c r="MWA75" s="2"/>
      <c r="MWB75" s="2"/>
      <c r="MWC75" s="2"/>
      <c r="MWD75" s="2"/>
      <c r="MWE75" s="2"/>
      <c r="MWF75" s="2"/>
      <c r="MWG75" s="2"/>
      <c r="MWH75" s="2"/>
      <c r="MWI75" s="2"/>
      <c r="MWJ75" s="2"/>
      <c r="MWK75" s="2"/>
      <c r="MWL75" s="2"/>
      <c r="MWM75" s="2"/>
      <c r="MWN75" s="2"/>
      <c r="MWO75" s="2"/>
      <c r="MWP75" s="2"/>
      <c r="MWQ75" s="2"/>
      <c r="MWR75" s="2"/>
      <c r="MWS75" s="2"/>
      <c r="MWT75" s="2"/>
      <c r="MWU75" s="2"/>
      <c r="MWV75" s="2"/>
      <c r="MWW75" s="2"/>
      <c r="MWX75" s="2"/>
      <c r="MWY75" s="2"/>
      <c r="MWZ75" s="2"/>
      <c r="MXA75" s="2"/>
      <c r="MXB75" s="2"/>
      <c r="MXC75" s="2"/>
      <c r="MXD75" s="2"/>
      <c r="MXE75" s="2"/>
      <c r="MXF75" s="2"/>
      <c r="MXG75" s="2"/>
      <c r="MXH75" s="2"/>
      <c r="MXI75" s="2"/>
      <c r="MXJ75" s="2"/>
      <c r="MXK75" s="2"/>
      <c r="MXL75" s="2"/>
      <c r="MXM75" s="2"/>
      <c r="MXN75" s="2"/>
      <c r="MXO75" s="2"/>
      <c r="MXP75" s="2"/>
      <c r="MXQ75" s="2"/>
      <c r="MXR75" s="2"/>
      <c r="MXS75" s="2"/>
      <c r="MXT75" s="2"/>
      <c r="MXU75" s="2"/>
      <c r="MXV75" s="2"/>
      <c r="MXW75" s="2"/>
      <c r="MXX75" s="2"/>
      <c r="MXY75" s="2"/>
      <c r="MXZ75" s="2"/>
      <c r="MYA75" s="2"/>
      <c r="MYB75" s="2"/>
      <c r="MYC75" s="2"/>
      <c r="MYD75" s="2"/>
      <c r="MYE75" s="2"/>
      <c r="MYF75" s="2"/>
      <c r="MYG75" s="2"/>
      <c r="MYH75" s="2"/>
      <c r="MYI75" s="2"/>
      <c r="MYJ75" s="2"/>
      <c r="MYK75" s="2"/>
      <c r="MYL75" s="2"/>
      <c r="MYM75" s="2"/>
      <c r="MYN75" s="2"/>
      <c r="MYO75" s="2"/>
      <c r="MYP75" s="2"/>
      <c r="MYQ75" s="2"/>
      <c r="MYR75" s="2"/>
      <c r="MYS75" s="2"/>
      <c r="MYT75" s="2"/>
      <c r="MYU75" s="2"/>
      <c r="MYV75" s="2"/>
      <c r="MYW75" s="2"/>
      <c r="MYX75" s="2"/>
      <c r="MYY75" s="2"/>
      <c r="MYZ75" s="2"/>
      <c r="MZA75" s="2"/>
      <c r="MZB75" s="2"/>
      <c r="MZC75" s="2"/>
      <c r="MZD75" s="2"/>
      <c r="MZE75" s="2"/>
      <c r="MZF75" s="2"/>
      <c r="MZG75" s="2"/>
      <c r="MZH75" s="2"/>
      <c r="MZI75" s="2"/>
      <c r="MZJ75" s="2"/>
      <c r="MZK75" s="2"/>
      <c r="MZL75" s="2"/>
      <c r="MZM75" s="2"/>
      <c r="MZN75" s="2"/>
      <c r="MZO75" s="2"/>
      <c r="MZP75" s="2"/>
      <c r="MZQ75" s="2"/>
      <c r="MZR75" s="2"/>
      <c r="MZS75" s="2"/>
      <c r="MZT75" s="2"/>
      <c r="MZU75" s="2"/>
      <c r="MZV75" s="2"/>
      <c r="MZW75" s="2"/>
      <c r="MZX75" s="2"/>
      <c r="MZY75" s="2"/>
      <c r="MZZ75" s="2"/>
      <c r="NAA75" s="2"/>
      <c r="NAB75" s="2"/>
      <c r="NAC75" s="2"/>
      <c r="NAD75" s="2"/>
      <c r="NAE75" s="2"/>
      <c r="NAF75" s="2"/>
      <c r="NAG75" s="2"/>
      <c r="NAH75" s="2"/>
      <c r="NAI75" s="2"/>
      <c r="NAJ75" s="2"/>
      <c r="NAK75" s="2"/>
      <c r="NAL75" s="2"/>
      <c r="NAM75" s="2"/>
      <c r="NAN75" s="2"/>
      <c r="NAO75" s="2"/>
      <c r="NAP75" s="2"/>
      <c r="NAQ75" s="2"/>
      <c r="NAR75" s="2"/>
      <c r="NAS75" s="2"/>
      <c r="NAT75" s="2"/>
      <c r="NAU75" s="2"/>
      <c r="NAV75" s="2"/>
      <c r="NAW75" s="2"/>
      <c r="NAX75" s="2"/>
      <c r="NAY75" s="2"/>
      <c r="NAZ75" s="2"/>
      <c r="NBA75" s="2"/>
      <c r="NBB75" s="2"/>
      <c r="NBC75" s="2"/>
      <c r="NBD75" s="2"/>
      <c r="NBE75" s="2"/>
      <c r="NBF75" s="2"/>
      <c r="NBG75" s="2"/>
      <c r="NBH75" s="2"/>
      <c r="NBI75" s="2"/>
      <c r="NBJ75" s="2"/>
      <c r="NBK75" s="2"/>
      <c r="NBL75" s="2"/>
      <c r="NBM75" s="2"/>
      <c r="NBN75" s="2"/>
      <c r="NBO75" s="2"/>
      <c r="NBP75" s="2"/>
      <c r="NBQ75" s="2"/>
      <c r="NBR75" s="2"/>
      <c r="NBS75" s="2"/>
      <c r="NBT75" s="2"/>
      <c r="NBU75" s="2"/>
      <c r="NBV75" s="2"/>
      <c r="NBW75" s="2"/>
      <c r="NBX75" s="2"/>
      <c r="NBY75" s="2"/>
      <c r="NBZ75" s="2"/>
      <c r="NCA75" s="2"/>
      <c r="NCB75" s="2"/>
      <c r="NCC75" s="2"/>
      <c r="NCD75" s="2"/>
      <c r="NCE75" s="2"/>
      <c r="NCF75" s="2"/>
      <c r="NCG75" s="2"/>
      <c r="NCH75" s="2"/>
      <c r="NCI75" s="2"/>
      <c r="NCJ75" s="2"/>
      <c r="NCK75" s="2"/>
      <c r="NCL75" s="2"/>
      <c r="NCM75" s="2"/>
      <c r="NCN75" s="2"/>
      <c r="NCO75" s="2"/>
      <c r="NCP75" s="2"/>
      <c r="NCQ75" s="2"/>
      <c r="NCR75" s="2"/>
      <c r="NCS75" s="2"/>
      <c r="NCT75" s="2"/>
      <c r="NCU75" s="2"/>
      <c r="NCV75" s="2"/>
      <c r="NCW75" s="2"/>
      <c r="NCX75" s="2"/>
      <c r="NCY75" s="2"/>
      <c r="NCZ75" s="2"/>
      <c r="NDA75" s="2"/>
      <c r="NDB75" s="2"/>
      <c r="NDC75" s="2"/>
      <c r="NDD75" s="2"/>
      <c r="NDE75" s="2"/>
      <c r="NDF75" s="2"/>
      <c r="NDG75" s="2"/>
      <c r="NDH75" s="2"/>
      <c r="NDI75" s="2"/>
      <c r="NDJ75" s="2"/>
      <c r="NDK75" s="2"/>
      <c r="NDL75" s="2"/>
      <c r="NDM75" s="2"/>
      <c r="NDN75" s="2"/>
      <c r="NDO75" s="2"/>
      <c r="NDP75" s="2"/>
      <c r="NDQ75" s="2"/>
      <c r="NDR75" s="2"/>
      <c r="NDS75" s="2"/>
      <c r="NDT75" s="2"/>
      <c r="NDU75" s="2"/>
      <c r="NDV75" s="2"/>
      <c r="NDW75" s="2"/>
      <c r="NDX75" s="2"/>
      <c r="NDY75" s="2"/>
      <c r="NDZ75" s="2"/>
      <c r="NEA75" s="2"/>
      <c r="NEB75" s="2"/>
      <c r="NEC75" s="2"/>
      <c r="NED75" s="2"/>
      <c r="NEE75" s="2"/>
      <c r="NEF75" s="2"/>
      <c r="NEG75" s="2"/>
      <c r="NEH75" s="2"/>
      <c r="NEI75" s="2"/>
      <c r="NEJ75" s="2"/>
      <c r="NEK75" s="2"/>
      <c r="NEL75" s="2"/>
      <c r="NEM75" s="2"/>
      <c r="NEN75" s="2"/>
      <c r="NEO75" s="2"/>
      <c r="NEP75" s="2"/>
      <c r="NEQ75" s="2"/>
      <c r="NER75" s="2"/>
      <c r="NES75" s="2"/>
      <c r="NET75" s="2"/>
      <c r="NEU75" s="2"/>
      <c r="NEV75" s="2"/>
      <c r="NEW75" s="2"/>
      <c r="NEX75" s="2"/>
      <c r="NEY75" s="2"/>
      <c r="NEZ75" s="2"/>
      <c r="NFA75" s="2"/>
      <c r="NFB75" s="2"/>
      <c r="NFC75" s="2"/>
      <c r="NFD75" s="2"/>
      <c r="NFE75" s="2"/>
      <c r="NFF75" s="2"/>
      <c r="NFG75" s="2"/>
      <c r="NFH75" s="2"/>
      <c r="NFI75" s="2"/>
      <c r="NFJ75" s="2"/>
      <c r="NFK75" s="2"/>
      <c r="NFL75" s="2"/>
      <c r="NFM75" s="2"/>
      <c r="NFN75" s="2"/>
      <c r="NFO75" s="2"/>
      <c r="NFP75" s="2"/>
      <c r="NFQ75" s="2"/>
      <c r="NFR75" s="2"/>
      <c r="NFS75" s="2"/>
      <c r="NFT75" s="2"/>
      <c r="NFU75" s="2"/>
      <c r="NFV75" s="2"/>
      <c r="NFW75" s="2"/>
      <c r="NFX75" s="2"/>
      <c r="NFY75" s="2"/>
      <c r="NFZ75" s="2"/>
      <c r="NGA75" s="2"/>
      <c r="NGB75" s="2"/>
      <c r="NGC75" s="2"/>
      <c r="NGD75" s="2"/>
      <c r="NGE75" s="2"/>
      <c r="NGF75" s="2"/>
      <c r="NGG75" s="2"/>
      <c r="NGH75" s="2"/>
      <c r="NGI75" s="2"/>
      <c r="NGJ75" s="2"/>
      <c r="NGK75" s="2"/>
      <c r="NGL75" s="2"/>
      <c r="NGM75" s="2"/>
      <c r="NGN75" s="2"/>
      <c r="NGO75" s="2"/>
      <c r="NGP75" s="2"/>
      <c r="NGQ75" s="2"/>
      <c r="NGR75" s="2"/>
      <c r="NGS75" s="2"/>
      <c r="NGT75" s="2"/>
      <c r="NGU75" s="2"/>
      <c r="NGV75" s="2"/>
      <c r="NGW75" s="2"/>
      <c r="NGX75" s="2"/>
      <c r="NGY75" s="2"/>
      <c r="NGZ75" s="2"/>
      <c r="NHA75" s="2"/>
      <c r="NHB75" s="2"/>
      <c r="NHC75" s="2"/>
      <c r="NHD75" s="2"/>
      <c r="NHE75" s="2"/>
      <c r="NHF75" s="2"/>
      <c r="NHG75" s="2"/>
      <c r="NHH75" s="2"/>
      <c r="NHI75" s="2"/>
      <c r="NHJ75" s="2"/>
      <c r="NHK75" s="2"/>
      <c r="NHL75" s="2"/>
      <c r="NHM75" s="2"/>
      <c r="NHN75" s="2"/>
      <c r="NHO75" s="2"/>
      <c r="NHP75" s="2"/>
      <c r="NHQ75" s="2"/>
      <c r="NHR75" s="2"/>
      <c r="NHS75" s="2"/>
      <c r="NHT75" s="2"/>
      <c r="NHU75" s="2"/>
      <c r="NHV75" s="2"/>
      <c r="NHW75" s="2"/>
      <c r="NHX75" s="2"/>
      <c r="NHY75" s="2"/>
      <c r="NHZ75" s="2"/>
      <c r="NIA75" s="2"/>
      <c r="NIB75" s="2"/>
      <c r="NIC75" s="2"/>
      <c r="NID75" s="2"/>
      <c r="NIE75" s="2"/>
      <c r="NIF75" s="2"/>
      <c r="NIG75" s="2"/>
      <c r="NIH75" s="2"/>
      <c r="NII75" s="2"/>
      <c r="NIJ75" s="2"/>
      <c r="NIK75" s="2"/>
      <c r="NIL75" s="2"/>
      <c r="NIM75" s="2"/>
      <c r="NIN75" s="2"/>
      <c r="NIO75" s="2"/>
      <c r="NIP75" s="2"/>
      <c r="NIQ75" s="2"/>
      <c r="NIR75" s="2"/>
      <c r="NIS75" s="2"/>
      <c r="NIT75" s="2"/>
      <c r="NIU75" s="2"/>
      <c r="NIV75" s="2"/>
      <c r="NIW75" s="2"/>
      <c r="NIX75" s="2"/>
      <c r="NIY75" s="2"/>
      <c r="NIZ75" s="2"/>
      <c r="NJA75" s="2"/>
      <c r="NJB75" s="2"/>
      <c r="NJC75" s="2"/>
      <c r="NJD75" s="2"/>
      <c r="NJE75" s="2"/>
      <c r="NJF75" s="2"/>
      <c r="NJG75" s="2"/>
      <c r="NJH75" s="2"/>
      <c r="NJI75" s="2"/>
      <c r="NJJ75" s="2"/>
      <c r="NJK75" s="2"/>
      <c r="NJL75" s="2"/>
      <c r="NJM75" s="2"/>
      <c r="NJN75" s="2"/>
      <c r="NJO75" s="2"/>
      <c r="NJP75" s="2"/>
      <c r="NJQ75" s="2"/>
      <c r="NJR75" s="2"/>
      <c r="NJS75" s="2"/>
      <c r="NJT75" s="2"/>
      <c r="NJU75" s="2"/>
      <c r="NJV75" s="2"/>
      <c r="NJW75" s="2"/>
      <c r="NJX75" s="2"/>
      <c r="NJY75" s="2"/>
      <c r="NJZ75" s="2"/>
      <c r="NKA75" s="2"/>
      <c r="NKB75" s="2"/>
      <c r="NKC75" s="2"/>
      <c r="NKD75" s="2"/>
      <c r="NKE75" s="2"/>
      <c r="NKF75" s="2"/>
      <c r="NKG75" s="2"/>
      <c r="NKH75" s="2"/>
      <c r="NKI75" s="2"/>
      <c r="NKJ75" s="2"/>
      <c r="NKK75" s="2"/>
      <c r="NKL75" s="2"/>
      <c r="NKM75" s="2"/>
      <c r="NKN75" s="2"/>
      <c r="NKO75" s="2"/>
      <c r="NKP75" s="2"/>
      <c r="NKQ75" s="2"/>
      <c r="NKR75" s="2"/>
      <c r="NKS75" s="2"/>
      <c r="NKT75" s="2"/>
      <c r="NKU75" s="2"/>
      <c r="NKV75" s="2"/>
      <c r="NKW75" s="2"/>
      <c r="NKX75" s="2"/>
      <c r="NKY75" s="2"/>
      <c r="NKZ75" s="2"/>
      <c r="NLA75" s="2"/>
      <c r="NLB75" s="2"/>
      <c r="NLC75" s="2"/>
      <c r="NLD75" s="2"/>
      <c r="NLE75" s="2"/>
      <c r="NLF75" s="2"/>
      <c r="NLG75" s="2"/>
      <c r="NLH75" s="2"/>
      <c r="NLI75" s="2"/>
      <c r="NLJ75" s="2"/>
      <c r="NLK75" s="2"/>
      <c r="NLL75" s="2"/>
      <c r="NLM75" s="2"/>
      <c r="NLN75" s="2"/>
      <c r="NLO75" s="2"/>
      <c r="NLP75" s="2"/>
      <c r="NLQ75" s="2"/>
      <c r="NLR75" s="2"/>
      <c r="NLS75" s="2"/>
      <c r="NLT75" s="2"/>
      <c r="NLU75" s="2"/>
      <c r="NLV75" s="2"/>
      <c r="NLW75" s="2"/>
      <c r="NLX75" s="2"/>
      <c r="NLY75" s="2"/>
      <c r="NLZ75" s="2"/>
      <c r="NMA75" s="2"/>
      <c r="NMB75" s="2"/>
      <c r="NMC75" s="2"/>
      <c r="NMD75" s="2"/>
      <c r="NME75" s="2"/>
      <c r="NMF75" s="2"/>
      <c r="NMG75" s="2"/>
      <c r="NMH75" s="2"/>
      <c r="NMI75" s="2"/>
      <c r="NMJ75" s="2"/>
      <c r="NMK75" s="2"/>
      <c r="NML75" s="2"/>
      <c r="NMM75" s="2"/>
      <c r="NMN75" s="2"/>
      <c r="NMO75" s="2"/>
      <c r="NMP75" s="2"/>
      <c r="NMQ75" s="2"/>
      <c r="NMR75" s="2"/>
      <c r="NMS75" s="2"/>
      <c r="NMT75" s="2"/>
      <c r="NMU75" s="2"/>
      <c r="NMV75" s="2"/>
      <c r="NMW75" s="2"/>
      <c r="NMX75" s="2"/>
      <c r="NMY75" s="2"/>
      <c r="NMZ75" s="2"/>
      <c r="NNA75" s="2"/>
      <c r="NNB75" s="2"/>
      <c r="NNC75" s="2"/>
      <c r="NND75" s="2"/>
      <c r="NNE75" s="2"/>
      <c r="NNF75" s="2"/>
      <c r="NNG75" s="2"/>
      <c r="NNH75" s="2"/>
      <c r="NNI75" s="2"/>
      <c r="NNJ75" s="2"/>
      <c r="NNK75" s="2"/>
      <c r="NNL75" s="2"/>
      <c r="NNM75" s="2"/>
      <c r="NNN75" s="2"/>
      <c r="NNO75" s="2"/>
      <c r="NNP75" s="2"/>
      <c r="NNQ75" s="2"/>
      <c r="NNR75" s="2"/>
      <c r="NNS75" s="2"/>
      <c r="NNT75" s="2"/>
      <c r="NNU75" s="2"/>
      <c r="NNV75" s="2"/>
      <c r="NNW75" s="2"/>
      <c r="NNX75" s="2"/>
      <c r="NNY75" s="2"/>
      <c r="NNZ75" s="2"/>
      <c r="NOA75" s="2"/>
      <c r="NOB75" s="2"/>
      <c r="NOC75" s="2"/>
      <c r="NOD75" s="2"/>
      <c r="NOE75" s="2"/>
      <c r="NOF75" s="2"/>
      <c r="NOG75" s="2"/>
      <c r="NOH75" s="2"/>
      <c r="NOI75" s="2"/>
      <c r="NOJ75" s="2"/>
      <c r="NOK75" s="2"/>
      <c r="NOL75" s="2"/>
      <c r="NOM75" s="2"/>
      <c r="NON75" s="2"/>
      <c r="NOO75" s="2"/>
      <c r="NOP75" s="2"/>
      <c r="NOQ75" s="2"/>
      <c r="NOR75" s="2"/>
      <c r="NOS75" s="2"/>
      <c r="NOT75" s="2"/>
      <c r="NOU75" s="2"/>
      <c r="NOV75" s="2"/>
      <c r="NOW75" s="2"/>
      <c r="NOX75" s="2"/>
      <c r="NOY75" s="2"/>
      <c r="NOZ75" s="2"/>
      <c r="NPA75" s="2"/>
      <c r="NPB75" s="2"/>
      <c r="NPC75" s="2"/>
      <c r="NPD75" s="2"/>
      <c r="NPE75" s="2"/>
      <c r="NPF75" s="2"/>
      <c r="NPG75" s="2"/>
      <c r="NPH75" s="2"/>
      <c r="NPI75" s="2"/>
      <c r="NPJ75" s="2"/>
      <c r="NPK75" s="2"/>
      <c r="NPL75" s="2"/>
      <c r="NPM75" s="2"/>
      <c r="NPN75" s="2"/>
      <c r="NPO75" s="2"/>
      <c r="NPP75" s="2"/>
      <c r="NPQ75" s="2"/>
      <c r="NPR75" s="2"/>
      <c r="NPS75" s="2"/>
      <c r="NPT75" s="2"/>
      <c r="NPU75" s="2"/>
      <c r="NPV75" s="2"/>
      <c r="NPW75" s="2"/>
      <c r="NPX75" s="2"/>
      <c r="NPY75" s="2"/>
      <c r="NPZ75" s="2"/>
      <c r="NQA75" s="2"/>
      <c r="NQB75" s="2"/>
      <c r="NQC75" s="2"/>
      <c r="NQD75" s="2"/>
      <c r="NQE75" s="2"/>
      <c r="NQF75" s="2"/>
      <c r="NQG75" s="2"/>
      <c r="NQH75" s="2"/>
      <c r="NQI75" s="2"/>
      <c r="NQJ75" s="2"/>
      <c r="NQK75" s="2"/>
      <c r="NQL75" s="2"/>
      <c r="NQM75" s="2"/>
      <c r="NQN75" s="2"/>
      <c r="NQO75" s="2"/>
      <c r="NQP75" s="2"/>
      <c r="NQQ75" s="2"/>
      <c r="NQR75" s="2"/>
      <c r="NQS75" s="2"/>
      <c r="NQT75" s="2"/>
      <c r="NQU75" s="2"/>
      <c r="NQV75" s="2"/>
      <c r="NQW75" s="2"/>
      <c r="NQX75" s="2"/>
      <c r="NQY75" s="2"/>
      <c r="NQZ75" s="2"/>
      <c r="NRA75" s="2"/>
      <c r="NRB75" s="2"/>
      <c r="NRC75" s="2"/>
      <c r="NRD75" s="2"/>
      <c r="NRE75" s="2"/>
      <c r="NRF75" s="2"/>
      <c r="NRG75" s="2"/>
      <c r="NRH75" s="2"/>
      <c r="NRI75" s="2"/>
      <c r="NRJ75" s="2"/>
      <c r="NRK75" s="2"/>
      <c r="NRL75" s="2"/>
      <c r="NRM75" s="2"/>
      <c r="NRN75" s="2"/>
      <c r="NRO75" s="2"/>
      <c r="NRP75" s="2"/>
      <c r="NRQ75" s="2"/>
      <c r="NRR75" s="2"/>
      <c r="NRS75" s="2"/>
      <c r="NRT75" s="2"/>
      <c r="NRU75" s="2"/>
      <c r="NRV75" s="2"/>
      <c r="NRW75" s="2"/>
      <c r="NRX75" s="2"/>
      <c r="NRY75" s="2"/>
      <c r="NRZ75" s="2"/>
      <c r="NSA75" s="2"/>
      <c r="NSB75" s="2"/>
      <c r="NSC75" s="2"/>
      <c r="NSD75" s="2"/>
      <c r="NSE75" s="2"/>
      <c r="NSF75" s="2"/>
      <c r="NSG75" s="2"/>
      <c r="NSH75" s="2"/>
      <c r="NSI75" s="2"/>
      <c r="NSJ75" s="2"/>
      <c r="NSK75" s="2"/>
      <c r="NSL75" s="2"/>
      <c r="NSM75" s="2"/>
      <c r="NSN75" s="2"/>
      <c r="NSO75" s="2"/>
      <c r="NSP75" s="2"/>
      <c r="NSQ75" s="2"/>
      <c r="NSR75" s="2"/>
      <c r="NSS75" s="2"/>
      <c r="NST75" s="2"/>
      <c r="NSU75" s="2"/>
      <c r="NSV75" s="2"/>
      <c r="NSW75" s="2"/>
      <c r="NSX75" s="2"/>
      <c r="NSY75" s="2"/>
      <c r="NSZ75" s="2"/>
      <c r="NTA75" s="2"/>
      <c r="NTB75" s="2"/>
      <c r="NTC75" s="2"/>
      <c r="NTD75" s="2"/>
      <c r="NTE75" s="2"/>
      <c r="NTF75" s="2"/>
      <c r="NTG75" s="2"/>
      <c r="NTH75" s="2"/>
      <c r="NTI75" s="2"/>
      <c r="NTJ75" s="2"/>
      <c r="NTK75" s="2"/>
      <c r="NTL75" s="2"/>
      <c r="NTM75" s="2"/>
      <c r="NTN75" s="2"/>
      <c r="NTO75" s="2"/>
      <c r="NTP75" s="2"/>
      <c r="NTQ75" s="2"/>
      <c r="NTR75" s="2"/>
      <c r="NTS75" s="2"/>
      <c r="NTT75" s="2"/>
      <c r="NTU75" s="2"/>
      <c r="NTV75" s="2"/>
      <c r="NTW75" s="2"/>
      <c r="NTX75" s="2"/>
      <c r="NTY75" s="2"/>
      <c r="NTZ75" s="2"/>
      <c r="NUA75" s="2"/>
      <c r="NUB75" s="2"/>
      <c r="NUC75" s="2"/>
      <c r="NUD75" s="2"/>
      <c r="NUE75" s="2"/>
      <c r="NUF75" s="2"/>
      <c r="NUG75" s="2"/>
      <c r="NUH75" s="2"/>
      <c r="NUI75" s="2"/>
      <c r="NUJ75" s="2"/>
      <c r="NUK75" s="2"/>
      <c r="NUL75" s="2"/>
      <c r="NUM75" s="2"/>
      <c r="NUN75" s="2"/>
      <c r="NUO75" s="2"/>
      <c r="NUP75" s="2"/>
      <c r="NUQ75" s="2"/>
      <c r="NUR75" s="2"/>
      <c r="NUS75" s="2"/>
      <c r="NUT75" s="2"/>
      <c r="NUU75" s="2"/>
      <c r="NUV75" s="2"/>
      <c r="NUW75" s="2"/>
      <c r="NUX75" s="2"/>
      <c r="NUY75" s="2"/>
      <c r="NUZ75" s="2"/>
      <c r="NVA75" s="2"/>
      <c r="NVB75" s="2"/>
      <c r="NVC75" s="2"/>
      <c r="NVD75" s="2"/>
      <c r="NVE75" s="2"/>
      <c r="NVF75" s="2"/>
      <c r="NVG75" s="2"/>
      <c r="NVH75" s="2"/>
      <c r="NVI75" s="2"/>
      <c r="NVJ75" s="2"/>
      <c r="NVK75" s="2"/>
      <c r="NVL75" s="2"/>
      <c r="NVM75" s="2"/>
      <c r="NVN75" s="2"/>
      <c r="NVO75" s="2"/>
      <c r="NVP75" s="2"/>
      <c r="NVQ75" s="2"/>
      <c r="NVR75" s="2"/>
      <c r="NVS75" s="2"/>
      <c r="NVT75" s="2"/>
      <c r="NVU75" s="2"/>
      <c r="NVV75" s="2"/>
      <c r="NVW75" s="2"/>
      <c r="NVX75" s="2"/>
      <c r="NVY75" s="2"/>
      <c r="NVZ75" s="2"/>
      <c r="NWA75" s="2"/>
      <c r="NWB75" s="2"/>
      <c r="NWC75" s="2"/>
      <c r="NWD75" s="2"/>
      <c r="NWE75" s="2"/>
      <c r="NWF75" s="2"/>
      <c r="NWG75" s="2"/>
      <c r="NWH75" s="2"/>
      <c r="NWI75" s="2"/>
      <c r="NWJ75" s="2"/>
      <c r="NWK75" s="2"/>
      <c r="NWL75" s="2"/>
      <c r="NWM75" s="2"/>
      <c r="NWN75" s="2"/>
      <c r="NWO75" s="2"/>
      <c r="NWP75" s="2"/>
      <c r="NWQ75" s="2"/>
      <c r="NWR75" s="2"/>
      <c r="NWS75" s="2"/>
      <c r="NWT75" s="2"/>
      <c r="NWU75" s="2"/>
      <c r="NWV75" s="2"/>
      <c r="NWW75" s="2"/>
      <c r="NWX75" s="2"/>
      <c r="NWY75" s="2"/>
      <c r="NWZ75" s="2"/>
      <c r="NXA75" s="2"/>
      <c r="NXB75" s="2"/>
      <c r="NXC75" s="2"/>
      <c r="NXD75" s="2"/>
      <c r="NXE75" s="2"/>
      <c r="NXF75" s="2"/>
      <c r="NXG75" s="2"/>
      <c r="NXH75" s="2"/>
      <c r="NXI75" s="2"/>
      <c r="NXJ75" s="2"/>
      <c r="NXK75" s="2"/>
      <c r="NXL75" s="2"/>
      <c r="NXM75" s="2"/>
      <c r="NXN75" s="2"/>
      <c r="NXO75" s="2"/>
      <c r="NXP75" s="2"/>
      <c r="NXQ75" s="2"/>
      <c r="NXR75" s="2"/>
      <c r="NXS75" s="2"/>
      <c r="NXT75" s="2"/>
      <c r="NXU75" s="2"/>
      <c r="NXV75" s="2"/>
      <c r="NXW75" s="2"/>
      <c r="NXX75" s="2"/>
      <c r="NXY75" s="2"/>
      <c r="NXZ75" s="2"/>
      <c r="NYA75" s="2"/>
      <c r="NYB75" s="2"/>
      <c r="NYC75" s="2"/>
      <c r="NYD75" s="2"/>
      <c r="NYE75" s="2"/>
      <c r="NYF75" s="2"/>
      <c r="NYG75" s="2"/>
      <c r="NYH75" s="2"/>
      <c r="NYI75" s="2"/>
      <c r="NYJ75" s="2"/>
      <c r="NYK75" s="2"/>
      <c r="NYL75" s="2"/>
      <c r="NYM75" s="2"/>
      <c r="NYN75" s="2"/>
      <c r="NYO75" s="2"/>
      <c r="NYP75" s="2"/>
      <c r="NYQ75" s="2"/>
      <c r="NYR75" s="2"/>
      <c r="NYS75" s="2"/>
      <c r="NYT75" s="2"/>
      <c r="NYU75" s="2"/>
      <c r="NYV75" s="2"/>
      <c r="NYW75" s="2"/>
      <c r="NYX75" s="2"/>
      <c r="NYY75" s="2"/>
      <c r="NYZ75" s="2"/>
      <c r="NZA75" s="2"/>
      <c r="NZB75" s="2"/>
      <c r="NZC75" s="2"/>
      <c r="NZD75" s="2"/>
      <c r="NZE75" s="2"/>
      <c r="NZF75" s="2"/>
      <c r="NZG75" s="2"/>
      <c r="NZH75" s="2"/>
      <c r="NZI75" s="2"/>
      <c r="NZJ75" s="2"/>
      <c r="NZK75" s="2"/>
      <c r="NZL75" s="2"/>
      <c r="NZM75" s="2"/>
      <c r="NZN75" s="2"/>
      <c r="NZO75" s="2"/>
      <c r="NZP75" s="2"/>
      <c r="NZQ75" s="2"/>
      <c r="NZR75" s="2"/>
      <c r="NZS75" s="2"/>
      <c r="NZT75" s="2"/>
      <c r="NZU75" s="2"/>
      <c r="NZV75" s="2"/>
      <c r="NZW75" s="2"/>
      <c r="NZX75" s="2"/>
      <c r="NZY75" s="2"/>
      <c r="NZZ75" s="2"/>
      <c r="OAA75" s="2"/>
      <c r="OAB75" s="2"/>
      <c r="OAC75" s="2"/>
      <c r="OAD75" s="2"/>
      <c r="OAE75" s="2"/>
      <c r="OAF75" s="2"/>
      <c r="OAG75" s="2"/>
      <c r="OAH75" s="2"/>
      <c r="OAI75" s="2"/>
      <c r="OAJ75" s="2"/>
      <c r="OAK75" s="2"/>
      <c r="OAL75" s="2"/>
      <c r="OAM75" s="2"/>
      <c r="OAN75" s="2"/>
      <c r="OAO75" s="2"/>
      <c r="OAP75" s="2"/>
      <c r="OAQ75" s="2"/>
      <c r="OAR75" s="2"/>
      <c r="OAS75" s="2"/>
      <c r="OAT75" s="2"/>
      <c r="OAU75" s="2"/>
      <c r="OAV75" s="2"/>
      <c r="OAW75" s="2"/>
      <c r="OAX75" s="2"/>
      <c r="OAY75" s="2"/>
      <c r="OAZ75" s="2"/>
      <c r="OBA75" s="2"/>
      <c r="OBB75" s="2"/>
      <c r="OBC75" s="2"/>
      <c r="OBD75" s="2"/>
      <c r="OBE75" s="2"/>
      <c r="OBF75" s="2"/>
      <c r="OBG75" s="2"/>
      <c r="OBH75" s="2"/>
      <c r="OBI75" s="2"/>
      <c r="OBJ75" s="2"/>
      <c r="OBK75" s="2"/>
      <c r="OBL75" s="2"/>
      <c r="OBM75" s="2"/>
      <c r="OBN75" s="2"/>
      <c r="OBO75" s="2"/>
      <c r="OBP75" s="2"/>
      <c r="OBQ75" s="2"/>
      <c r="OBR75" s="2"/>
      <c r="OBS75" s="2"/>
      <c r="OBT75" s="2"/>
      <c r="OBU75" s="2"/>
      <c r="OBV75" s="2"/>
      <c r="OBW75" s="2"/>
      <c r="OBX75" s="2"/>
      <c r="OBY75" s="2"/>
      <c r="OBZ75" s="2"/>
      <c r="OCA75" s="2"/>
      <c r="OCB75" s="2"/>
      <c r="OCC75" s="2"/>
      <c r="OCD75" s="2"/>
      <c r="OCE75" s="2"/>
      <c r="OCF75" s="2"/>
      <c r="OCG75" s="2"/>
      <c r="OCH75" s="2"/>
      <c r="OCI75" s="2"/>
      <c r="OCJ75" s="2"/>
      <c r="OCK75" s="2"/>
      <c r="OCL75" s="2"/>
      <c r="OCM75" s="2"/>
      <c r="OCN75" s="2"/>
      <c r="OCO75" s="2"/>
      <c r="OCP75" s="2"/>
      <c r="OCQ75" s="2"/>
      <c r="OCR75" s="2"/>
      <c r="OCS75" s="2"/>
      <c r="OCT75" s="2"/>
      <c r="OCU75" s="2"/>
      <c r="OCV75" s="2"/>
      <c r="OCW75" s="2"/>
      <c r="OCX75" s="2"/>
      <c r="OCY75" s="2"/>
      <c r="OCZ75" s="2"/>
      <c r="ODA75" s="2"/>
      <c r="ODB75" s="2"/>
      <c r="ODC75" s="2"/>
      <c r="ODD75" s="2"/>
      <c r="ODE75" s="2"/>
      <c r="ODF75" s="2"/>
      <c r="ODG75" s="2"/>
      <c r="ODH75" s="2"/>
      <c r="ODI75" s="2"/>
      <c r="ODJ75" s="2"/>
      <c r="ODK75" s="2"/>
      <c r="ODL75" s="2"/>
      <c r="ODM75" s="2"/>
      <c r="ODN75" s="2"/>
      <c r="ODO75" s="2"/>
      <c r="ODP75" s="2"/>
      <c r="ODQ75" s="2"/>
      <c r="ODR75" s="2"/>
      <c r="ODS75" s="2"/>
      <c r="ODT75" s="2"/>
      <c r="ODU75" s="2"/>
      <c r="ODV75" s="2"/>
      <c r="ODW75" s="2"/>
      <c r="ODX75" s="2"/>
      <c r="ODY75" s="2"/>
      <c r="ODZ75" s="2"/>
      <c r="OEA75" s="2"/>
      <c r="OEB75" s="2"/>
      <c r="OEC75" s="2"/>
      <c r="OED75" s="2"/>
      <c r="OEE75" s="2"/>
      <c r="OEF75" s="2"/>
      <c r="OEG75" s="2"/>
      <c r="OEH75" s="2"/>
      <c r="OEI75" s="2"/>
      <c r="OEJ75" s="2"/>
      <c r="OEK75" s="2"/>
      <c r="OEL75" s="2"/>
      <c r="OEM75" s="2"/>
      <c r="OEN75" s="2"/>
      <c r="OEO75" s="2"/>
      <c r="OEP75" s="2"/>
      <c r="OEQ75" s="2"/>
      <c r="OER75" s="2"/>
      <c r="OES75" s="2"/>
      <c r="OET75" s="2"/>
      <c r="OEU75" s="2"/>
      <c r="OEV75" s="2"/>
      <c r="OEW75" s="2"/>
      <c r="OEX75" s="2"/>
      <c r="OEY75" s="2"/>
      <c r="OEZ75" s="2"/>
      <c r="OFA75" s="2"/>
      <c r="OFB75" s="2"/>
      <c r="OFC75" s="2"/>
      <c r="OFD75" s="2"/>
      <c r="OFE75" s="2"/>
      <c r="OFF75" s="2"/>
      <c r="OFG75" s="2"/>
      <c r="OFH75" s="2"/>
      <c r="OFI75" s="2"/>
      <c r="OFJ75" s="2"/>
      <c r="OFK75" s="2"/>
      <c r="OFL75" s="2"/>
      <c r="OFM75" s="2"/>
      <c r="OFN75" s="2"/>
      <c r="OFO75" s="2"/>
      <c r="OFP75" s="2"/>
      <c r="OFQ75" s="2"/>
      <c r="OFR75" s="2"/>
      <c r="OFS75" s="2"/>
      <c r="OFT75" s="2"/>
      <c r="OFU75" s="2"/>
      <c r="OFV75" s="2"/>
      <c r="OFW75" s="2"/>
      <c r="OFX75" s="2"/>
      <c r="OFY75" s="2"/>
      <c r="OFZ75" s="2"/>
      <c r="OGA75" s="2"/>
      <c r="OGB75" s="2"/>
      <c r="OGC75" s="2"/>
      <c r="OGD75" s="2"/>
      <c r="OGE75" s="2"/>
      <c r="OGF75" s="2"/>
      <c r="OGG75" s="2"/>
      <c r="OGH75" s="2"/>
      <c r="OGI75" s="2"/>
      <c r="OGJ75" s="2"/>
      <c r="OGK75" s="2"/>
      <c r="OGL75" s="2"/>
      <c r="OGM75" s="2"/>
      <c r="OGN75" s="2"/>
      <c r="OGO75" s="2"/>
      <c r="OGP75" s="2"/>
      <c r="OGQ75" s="2"/>
      <c r="OGR75" s="2"/>
      <c r="OGS75" s="2"/>
      <c r="OGT75" s="2"/>
      <c r="OGU75" s="2"/>
      <c r="OGV75" s="2"/>
      <c r="OGW75" s="2"/>
      <c r="OGX75" s="2"/>
      <c r="OGY75" s="2"/>
      <c r="OGZ75" s="2"/>
      <c r="OHA75" s="2"/>
      <c r="OHB75" s="2"/>
      <c r="OHC75" s="2"/>
      <c r="OHD75" s="2"/>
      <c r="OHE75" s="2"/>
      <c r="OHF75" s="2"/>
      <c r="OHG75" s="2"/>
      <c r="OHH75" s="2"/>
      <c r="OHI75" s="2"/>
      <c r="OHJ75" s="2"/>
      <c r="OHK75" s="2"/>
      <c r="OHL75" s="2"/>
      <c r="OHM75" s="2"/>
      <c r="OHN75" s="2"/>
      <c r="OHO75" s="2"/>
      <c r="OHP75" s="2"/>
      <c r="OHQ75" s="2"/>
      <c r="OHR75" s="2"/>
      <c r="OHS75" s="2"/>
      <c r="OHT75" s="2"/>
      <c r="OHU75" s="2"/>
      <c r="OHV75" s="2"/>
      <c r="OHW75" s="2"/>
      <c r="OHX75" s="2"/>
      <c r="OHY75" s="2"/>
      <c r="OHZ75" s="2"/>
      <c r="OIA75" s="2"/>
      <c r="OIB75" s="2"/>
      <c r="OIC75" s="2"/>
      <c r="OID75" s="2"/>
      <c r="OIE75" s="2"/>
      <c r="OIF75" s="2"/>
      <c r="OIG75" s="2"/>
      <c r="OIH75" s="2"/>
      <c r="OII75" s="2"/>
      <c r="OIJ75" s="2"/>
      <c r="OIK75" s="2"/>
      <c r="OIL75" s="2"/>
      <c r="OIM75" s="2"/>
      <c r="OIN75" s="2"/>
      <c r="OIO75" s="2"/>
      <c r="OIP75" s="2"/>
      <c r="OIQ75" s="2"/>
      <c r="OIR75" s="2"/>
      <c r="OIS75" s="2"/>
      <c r="OIT75" s="2"/>
      <c r="OIU75" s="2"/>
      <c r="OIV75" s="2"/>
      <c r="OIW75" s="2"/>
      <c r="OIX75" s="2"/>
      <c r="OIY75" s="2"/>
      <c r="OIZ75" s="2"/>
      <c r="OJA75" s="2"/>
      <c r="OJB75" s="2"/>
      <c r="OJC75" s="2"/>
      <c r="OJD75" s="2"/>
      <c r="OJE75" s="2"/>
      <c r="OJF75" s="2"/>
      <c r="OJG75" s="2"/>
      <c r="OJH75" s="2"/>
      <c r="OJI75" s="2"/>
      <c r="OJJ75" s="2"/>
      <c r="OJK75" s="2"/>
      <c r="OJL75" s="2"/>
      <c r="OJM75" s="2"/>
      <c r="OJN75" s="2"/>
      <c r="OJO75" s="2"/>
      <c r="OJP75" s="2"/>
      <c r="OJQ75" s="2"/>
      <c r="OJR75" s="2"/>
      <c r="OJS75" s="2"/>
      <c r="OJT75" s="2"/>
      <c r="OJU75" s="2"/>
      <c r="OJV75" s="2"/>
      <c r="OJW75" s="2"/>
      <c r="OJX75" s="2"/>
      <c r="OJY75" s="2"/>
      <c r="OJZ75" s="2"/>
      <c r="OKA75" s="2"/>
      <c r="OKB75" s="2"/>
      <c r="OKC75" s="2"/>
      <c r="OKD75" s="2"/>
      <c r="OKE75" s="2"/>
      <c r="OKF75" s="2"/>
      <c r="OKG75" s="2"/>
      <c r="OKH75" s="2"/>
      <c r="OKI75" s="2"/>
      <c r="OKJ75" s="2"/>
      <c r="OKK75" s="2"/>
      <c r="OKL75" s="2"/>
      <c r="OKM75" s="2"/>
      <c r="OKN75" s="2"/>
      <c r="OKO75" s="2"/>
      <c r="OKP75" s="2"/>
      <c r="OKQ75" s="2"/>
      <c r="OKR75" s="2"/>
      <c r="OKS75" s="2"/>
      <c r="OKT75" s="2"/>
      <c r="OKU75" s="2"/>
      <c r="OKV75" s="2"/>
      <c r="OKW75" s="2"/>
      <c r="OKX75" s="2"/>
      <c r="OKY75" s="2"/>
      <c r="OKZ75" s="2"/>
      <c r="OLA75" s="2"/>
      <c r="OLB75" s="2"/>
      <c r="OLC75" s="2"/>
      <c r="OLD75" s="2"/>
      <c r="OLE75" s="2"/>
      <c r="OLF75" s="2"/>
      <c r="OLG75" s="2"/>
      <c r="OLH75" s="2"/>
      <c r="OLI75" s="2"/>
      <c r="OLJ75" s="2"/>
      <c r="OLK75" s="2"/>
      <c r="OLL75" s="2"/>
      <c r="OLM75" s="2"/>
      <c r="OLN75" s="2"/>
      <c r="OLO75" s="2"/>
      <c r="OLP75" s="2"/>
      <c r="OLQ75" s="2"/>
      <c r="OLR75" s="2"/>
      <c r="OLS75" s="2"/>
      <c r="OLT75" s="2"/>
      <c r="OLU75" s="2"/>
      <c r="OLV75" s="2"/>
      <c r="OLW75" s="2"/>
      <c r="OLX75" s="2"/>
      <c r="OLY75" s="2"/>
      <c r="OLZ75" s="2"/>
      <c r="OMA75" s="2"/>
      <c r="OMB75" s="2"/>
      <c r="OMC75" s="2"/>
      <c r="OMD75" s="2"/>
      <c r="OME75" s="2"/>
      <c r="OMF75" s="2"/>
      <c r="OMG75" s="2"/>
      <c r="OMH75" s="2"/>
      <c r="OMI75" s="2"/>
      <c r="OMJ75" s="2"/>
      <c r="OMK75" s="2"/>
      <c r="OML75" s="2"/>
      <c r="OMM75" s="2"/>
      <c r="OMN75" s="2"/>
      <c r="OMO75" s="2"/>
      <c r="OMP75" s="2"/>
      <c r="OMQ75" s="2"/>
      <c r="OMR75" s="2"/>
      <c r="OMS75" s="2"/>
      <c r="OMT75" s="2"/>
      <c r="OMU75" s="2"/>
      <c r="OMV75" s="2"/>
      <c r="OMW75" s="2"/>
      <c r="OMX75" s="2"/>
      <c r="OMY75" s="2"/>
      <c r="OMZ75" s="2"/>
      <c r="ONA75" s="2"/>
      <c r="ONB75" s="2"/>
      <c r="ONC75" s="2"/>
      <c r="OND75" s="2"/>
      <c r="ONE75" s="2"/>
      <c r="ONF75" s="2"/>
      <c r="ONG75" s="2"/>
      <c r="ONH75" s="2"/>
      <c r="ONI75" s="2"/>
      <c r="ONJ75" s="2"/>
      <c r="ONK75" s="2"/>
      <c r="ONL75" s="2"/>
      <c r="ONM75" s="2"/>
      <c r="ONN75" s="2"/>
      <c r="ONO75" s="2"/>
      <c r="ONP75" s="2"/>
      <c r="ONQ75" s="2"/>
      <c r="ONR75" s="2"/>
      <c r="ONS75" s="2"/>
      <c r="ONT75" s="2"/>
      <c r="ONU75" s="2"/>
      <c r="ONV75" s="2"/>
      <c r="ONW75" s="2"/>
      <c r="ONX75" s="2"/>
      <c r="ONY75" s="2"/>
      <c r="ONZ75" s="2"/>
      <c r="OOA75" s="2"/>
      <c r="OOB75" s="2"/>
      <c r="OOC75" s="2"/>
      <c r="OOD75" s="2"/>
      <c r="OOE75" s="2"/>
      <c r="OOF75" s="2"/>
      <c r="OOG75" s="2"/>
      <c r="OOH75" s="2"/>
      <c r="OOI75" s="2"/>
      <c r="OOJ75" s="2"/>
      <c r="OOK75" s="2"/>
      <c r="OOL75" s="2"/>
      <c r="OOM75" s="2"/>
      <c r="OON75" s="2"/>
      <c r="OOO75" s="2"/>
      <c r="OOP75" s="2"/>
      <c r="OOQ75" s="2"/>
      <c r="OOR75" s="2"/>
      <c r="OOS75" s="2"/>
      <c r="OOT75" s="2"/>
      <c r="OOU75" s="2"/>
      <c r="OOV75" s="2"/>
      <c r="OOW75" s="2"/>
      <c r="OOX75" s="2"/>
      <c r="OOY75" s="2"/>
      <c r="OOZ75" s="2"/>
      <c r="OPA75" s="2"/>
      <c r="OPB75" s="2"/>
      <c r="OPC75" s="2"/>
      <c r="OPD75" s="2"/>
      <c r="OPE75" s="2"/>
      <c r="OPF75" s="2"/>
      <c r="OPG75" s="2"/>
      <c r="OPH75" s="2"/>
      <c r="OPI75" s="2"/>
      <c r="OPJ75" s="2"/>
      <c r="OPK75" s="2"/>
      <c r="OPL75" s="2"/>
      <c r="OPM75" s="2"/>
      <c r="OPN75" s="2"/>
      <c r="OPO75" s="2"/>
      <c r="OPP75" s="2"/>
      <c r="OPQ75" s="2"/>
      <c r="OPR75" s="2"/>
      <c r="OPS75" s="2"/>
      <c r="OPT75" s="2"/>
      <c r="OPU75" s="2"/>
      <c r="OPV75" s="2"/>
      <c r="OPW75" s="2"/>
      <c r="OPX75" s="2"/>
      <c r="OPY75" s="2"/>
      <c r="OPZ75" s="2"/>
      <c r="OQA75" s="2"/>
      <c r="OQB75" s="2"/>
      <c r="OQC75" s="2"/>
      <c r="OQD75" s="2"/>
      <c r="OQE75" s="2"/>
      <c r="OQF75" s="2"/>
      <c r="OQG75" s="2"/>
      <c r="OQH75" s="2"/>
      <c r="OQI75" s="2"/>
      <c r="OQJ75" s="2"/>
      <c r="OQK75" s="2"/>
      <c r="OQL75" s="2"/>
      <c r="OQM75" s="2"/>
      <c r="OQN75" s="2"/>
      <c r="OQO75" s="2"/>
      <c r="OQP75" s="2"/>
      <c r="OQQ75" s="2"/>
      <c r="OQR75" s="2"/>
      <c r="OQS75" s="2"/>
      <c r="OQT75" s="2"/>
      <c r="OQU75" s="2"/>
      <c r="OQV75" s="2"/>
      <c r="OQW75" s="2"/>
      <c r="OQX75" s="2"/>
      <c r="OQY75" s="2"/>
      <c r="OQZ75" s="2"/>
      <c r="ORA75" s="2"/>
      <c r="ORB75" s="2"/>
      <c r="ORC75" s="2"/>
      <c r="ORD75" s="2"/>
      <c r="ORE75" s="2"/>
      <c r="ORF75" s="2"/>
      <c r="ORG75" s="2"/>
      <c r="ORH75" s="2"/>
      <c r="ORI75" s="2"/>
      <c r="ORJ75" s="2"/>
      <c r="ORK75" s="2"/>
      <c r="ORL75" s="2"/>
      <c r="ORM75" s="2"/>
      <c r="ORN75" s="2"/>
      <c r="ORO75" s="2"/>
      <c r="ORP75" s="2"/>
      <c r="ORQ75" s="2"/>
      <c r="ORR75" s="2"/>
      <c r="ORS75" s="2"/>
      <c r="ORT75" s="2"/>
      <c r="ORU75" s="2"/>
      <c r="ORV75" s="2"/>
      <c r="ORW75" s="2"/>
      <c r="ORX75" s="2"/>
      <c r="ORY75" s="2"/>
      <c r="ORZ75" s="2"/>
      <c r="OSA75" s="2"/>
      <c r="OSB75" s="2"/>
      <c r="OSC75" s="2"/>
      <c r="OSD75" s="2"/>
      <c r="OSE75" s="2"/>
      <c r="OSF75" s="2"/>
      <c r="OSG75" s="2"/>
      <c r="OSH75" s="2"/>
      <c r="OSI75" s="2"/>
      <c r="OSJ75" s="2"/>
      <c r="OSK75" s="2"/>
      <c r="OSL75" s="2"/>
      <c r="OSM75" s="2"/>
      <c r="OSN75" s="2"/>
      <c r="OSO75" s="2"/>
      <c r="OSP75" s="2"/>
      <c r="OSQ75" s="2"/>
      <c r="OSR75" s="2"/>
      <c r="OSS75" s="2"/>
      <c r="OST75" s="2"/>
      <c r="OSU75" s="2"/>
      <c r="OSV75" s="2"/>
      <c r="OSW75" s="2"/>
      <c r="OSX75" s="2"/>
      <c r="OSY75" s="2"/>
      <c r="OSZ75" s="2"/>
      <c r="OTA75" s="2"/>
      <c r="OTB75" s="2"/>
      <c r="OTC75" s="2"/>
      <c r="OTD75" s="2"/>
      <c r="OTE75" s="2"/>
      <c r="OTF75" s="2"/>
      <c r="OTG75" s="2"/>
      <c r="OTH75" s="2"/>
      <c r="OTI75" s="2"/>
      <c r="OTJ75" s="2"/>
      <c r="OTK75" s="2"/>
      <c r="OTL75" s="2"/>
      <c r="OTM75" s="2"/>
      <c r="OTN75" s="2"/>
      <c r="OTO75" s="2"/>
      <c r="OTP75" s="2"/>
      <c r="OTQ75" s="2"/>
      <c r="OTR75" s="2"/>
      <c r="OTS75" s="2"/>
      <c r="OTT75" s="2"/>
      <c r="OTU75" s="2"/>
      <c r="OTV75" s="2"/>
      <c r="OTW75" s="2"/>
      <c r="OTX75" s="2"/>
      <c r="OTY75" s="2"/>
      <c r="OTZ75" s="2"/>
      <c r="OUA75" s="2"/>
      <c r="OUB75" s="2"/>
      <c r="OUC75" s="2"/>
      <c r="OUD75" s="2"/>
      <c r="OUE75" s="2"/>
      <c r="OUF75" s="2"/>
      <c r="OUG75" s="2"/>
      <c r="OUH75" s="2"/>
      <c r="OUI75" s="2"/>
      <c r="OUJ75" s="2"/>
      <c r="OUK75" s="2"/>
      <c r="OUL75" s="2"/>
      <c r="OUM75" s="2"/>
      <c r="OUN75" s="2"/>
      <c r="OUO75" s="2"/>
      <c r="OUP75" s="2"/>
      <c r="OUQ75" s="2"/>
      <c r="OUR75" s="2"/>
      <c r="OUS75" s="2"/>
      <c r="OUT75" s="2"/>
      <c r="OUU75" s="2"/>
      <c r="OUV75" s="2"/>
      <c r="OUW75" s="2"/>
      <c r="OUX75" s="2"/>
      <c r="OUY75" s="2"/>
      <c r="OUZ75" s="2"/>
      <c r="OVA75" s="2"/>
      <c r="OVB75" s="2"/>
      <c r="OVC75" s="2"/>
      <c r="OVD75" s="2"/>
      <c r="OVE75" s="2"/>
      <c r="OVF75" s="2"/>
      <c r="OVG75" s="2"/>
      <c r="OVH75" s="2"/>
      <c r="OVI75" s="2"/>
      <c r="OVJ75" s="2"/>
      <c r="OVK75" s="2"/>
      <c r="OVL75" s="2"/>
      <c r="OVM75" s="2"/>
      <c r="OVN75" s="2"/>
      <c r="OVO75" s="2"/>
      <c r="OVP75" s="2"/>
      <c r="OVQ75" s="2"/>
      <c r="OVR75" s="2"/>
      <c r="OVS75" s="2"/>
      <c r="OVT75" s="2"/>
      <c r="OVU75" s="2"/>
      <c r="OVV75" s="2"/>
      <c r="OVW75" s="2"/>
      <c r="OVX75" s="2"/>
      <c r="OVY75" s="2"/>
      <c r="OVZ75" s="2"/>
      <c r="OWA75" s="2"/>
      <c r="OWB75" s="2"/>
      <c r="OWC75" s="2"/>
      <c r="OWD75" s="2"/>
      <c r="OWE75" s="2"/>
      <c r="OWF75" s="2"/>
      <c r="OWG75" s="2"/>
      <c r="OWH75" s="2"/>
      <c r="OWI75" s="2"/>
      <c r="OWJ75" s="2"/>
      <c r="OWK75" s="2"/>
      <c r="OWL75" s="2"/>
      <c r="OWM75" s="2"/>
      <c r="OWN75" s="2"/>
      <c r="OWO75" s="2"/>
      <c r="OWP75" s="2"/>
      <c r="OWQ75" s="2"/>
      <c r="OWR75" s="2"/>
      <c r="OWS75" s="2"/>
      <c r="OWT75" s="2"/>
      <c r="OWU75" s="2"/>
      <c r="OWV75" s="2"/>
      <c r="OWW75" s="2"/>
      <c r="OWX75" s="2"/>
      <c r="OWY75" s="2"/>
      <c r="OWZ75" s="2"/>
      <c r="OXA75" s="2"/>
      <c r="OXB75" s="2"/>
      <c r="OXC75" s="2"/>
      <c r="OXD75" s="2"/>
      <c r="OXE75" s="2"/>
      <c r="OXF75" s="2"/>
      <c r="OXG75" s="2"/>
      <c r="OXH75" s="2"/>
      <c r="OXI75" s="2"/>
      <c r="OXJ75" s="2"/>
      <c r="OXK75" s="2"/>
      <c r="OXL75" s="2"/>
      <c r="OXM75" s="2"/>
      <c r="OXN75" s="2"/>
      <c r="OXO75" s="2"/>
      <c r="OXP75" s="2"/>
      <c r="OXQ75" s="2"/>
      <c r="OXR75" s="2"/>
      <c r="OXS75" s="2"/>
      <c r="OXT75" s="2"/>
      <c r="OXU75" s="2"/>
      <c r="OXV75" s="2"/>
      <c r="OXW75" s="2"/>
      <c r="OXX75" s="2"/>
      <c r="OXY75" s="2"/>
      <c r="OXZ75" s="2"/>
      <c r="OYA75" s="2"/>
      <c r="OYB75" s="2"/>
      <c r="OYC75" s="2"/>
      <c r="OYD75" s="2"/>
      <c r="OYE75" s="2"/>
      <c r="OYF75" s="2"/>
      <c r="OYG75" s="2"/>
      <c r="OYH75" s="2"/>
      <c r="OYI75" s="2"/>
      <c r="OYJ75" s="2"/>
      <c r="OYK75" s="2"/>
      <c r="OYL75" s="2"/>
      <c r="OYM75" s="2"/>
      <c r="OYN75" s="2"/>
      <c r="OYO75" s="2"/>
      <c r="OYP75" s="2"/>
      <c r="OYQ75" s="2"/>
      <c r="OYR75" s="2"/>
      <c r="OYS75" s="2"/>
      <c r="OYT75" s="2"/>
      <c r="OYU75" s="2"/>
      <c r="OYV75" s="2"/>
      <c r="OYW75" s="2"/>
      <c r="OYX75" s="2"/>
      <c r="OYY75" s="2"/>
      <c r="OYZ75" s="2"/>
      <c r="OZA75" s="2"/>
      <c r="OZB75" s="2"/>
      <c r="OZC75" s="2"/>
      <c r="OZD75" s="2"/>
      <c r="OZE75" s="2"/>
      <c r="OZF75" s="2"/>
      <c r="OZG75" s="2"/>
      <c r="OZH75" s="2"/>
      <c r="OZI75" s="2"/>
      <c r="OZJ75" s="2"/>
      <c r="OZK75" s="2"/>
      <c r="OZL75" s="2"/>
      <c r="OZM75" s="2"/>
      <c r="OZN75" s="2"/>
      <c r="OZO75" s="2"/>
      <c r="OZP75" s="2"/>
      <c r="OZQ75" s="2"/>
      <c r="OZR75" s="2"/>
      <c r="OZS75" s="2"/>
      <c r="OZT75" s="2"/>
      <c r="OZU75" s="2"/>
      <c r="OZV75" s="2"/>
      <c r="OZW75" s="2"/>
      <c r="OZX75" s="2"/>
      <c r="OZY75" s="2"/>
      <c r="OZZ75" s="2"/>
      <c r="PAA75" s="2"/>
      <c r="PAB75" s="2"/>
      <c r="PAC75" s="2"/>
      <c r="PAD75" s="2"/>
      <c r="PAE75" s="2"/>
      <c r="PAF75" s="2"/>
      <c r="PAG75" s="2"/>
      <c r="PAH75" s="2"/>
      <c r="PAI75" s="2"/>
      <c r="PAJ75" s="2"/>
      <c r="PAK75" s="2"/>
      <c r="PAL75" s="2"/>
      <c r="PAM75" s="2"/>
      <c r="PAN75" s="2"/>
      <c r="PAO75" s="2"/>
      <c r="PAP75" s="2"/>
      <c r="PAQ75" s="2"/>
      <c r="PAR75" s="2"/>
      <c r="PAS75" s="2"/>
      <c r="PAT75" s="2"/>
      <c r="PAU75" s="2"/>
      <c r="PAV75" s="2"/>
      <c r="PAW75" s="2"/>
      <c r="PAX75" s="2"/>
      <c r="PAY75" s="2"/>
      <c r="PAZ75" s="2"/>
      <c r="PBA75" s="2"/>
      <c r="PBB75" s="2"/>
      <c r="PBC75" s="2"/>
      <c r="PBD75" s="2"/>
      <c r="PBE75" s="2"/>
      <c r="PBF75" s="2"/>
      <c r="PBG75" s="2"/>
      <c r="PBH75" s="2"/>
      <c r="PBI75" s="2"/>
      <c r="PBJ75" s="2"/>
      <c r="PBK75" s="2"/>
      <c r="PBL75" s="2"/>
      <c r="PBM75" s="2"/>
      <c r="PBN75" s="2"/>
      <c r="PBO75" s="2"/>
      <c r="PBP75" s="2"/>
      <c r="PBQ75" s="2"/>
      <c r="PBR75" s="2"/>
      <c r="PBS75" s="2"/>
      <c r="PBT75" s="2"/>
      <c r="PBU75" s="2"/>
      <c r="PBV75" s="2"/>
      <c r="PBW75" s="2"/>
      <c r="PBX75" s="2"/>
      <c r="PBY75" s="2"/>
      <c r="PBZ75" s="2"/>
      <c r="PCA75" s="2"/>
      <c r="PCB75" s="2"/>
      <c r="PCC75" s="2"/>
      <c r="PCD75" s="2"/>
      <c r="PCE75" s="2"/>
      <c r="PCF75" s="2"/>
      <c r="PCG75" s="2"/>
      <c r="PCH75" s="2"/>
      <c r="PCI75" s="2"/>
      <c r="PCJ75" s="2"/>
      <c r="PCK75" s="2"/>
      <c r="PCL75" s="2"/>
      <c r="PCM75" s="2"/>
      <c r="PCN75" s="2"/>
      <c r="PCO75" s="2"/>
      <c r="PCP75" s="2"/>
      <c r="PCQ75" s="2"/>
      <c r="PCR75" s="2"/>
      <c r="PCS75" s="2"/>
      <c r="PCT75" s="2"/>
      <c r="PCU75" s="2"/>
      <c r="PCV75" s="2"/>
      <c r="PCW75" s="2"/>
      <c r="PCX75" s="2"/>
      <c r="PCY75" s="2"/>
      <c r="PCZ75" s="2"/>
      <c r="PDA75" s="2"/>
      <c r="PDB75" s="2"/>
      <c r="PDC75" s="2"/>
      <c r="PDD75" s="2"/>
      <c r="PDE75" s="2"/>
      <c r="PDF75" s="2"/>
      <c r="PDG75" s="2"/>
      <c r="PDH75" s="2"/>
      <c r="PDI75" s="2"/>
      <c r="PDJ75" s="2"/>
      <c r="PDK75" s="2"/>
      <c r="PDL75" s="2"/>
      <c r="PDM75" s="2"/>
      <c r="PDN75" s="2"/>
      <c r="PDO75" s="2"/>
      <c r="PDP75" s="2"/>
      <c r="PDQ75" s="2"/>
      <c r="PDR75" s="2"/>
      <c r="PDS75" s="2"/>
      <c r="PDT75" s="2"/>
      <c r="PDU75" s="2"/>
      <c r="PDV75" s="2"/>
      <c r="PDW75" s="2"/>
      <c r="PDX75" s="2"/>
      <c r="PDY75" s="2"/>
      <c r="PDZ75" s="2"/>
      <c r="PEA75" s="2"/>
      <c r="PEB75" s="2"/>
      <c r="PEC75" s="2"/>
      <c r="PED75" s="2"/>
      <c r="PEE75" s="2"/>
      <c r="PEF75" s="2"/>
      <c r="PEG75" s="2"/>
      <c r="PEH75" s="2"/>
      <c r="PEI75" s="2"/>
      <c r="PEJ75" s="2"/>
      <c r="PEK75" s="2"/>
      <c r="PEL75" s="2"/>
      <c r="PEM75" s="2"/>
      <c r="PEN75" s="2"/>
      <c r="PEO75" s="2"/>
      <c r="PEP75" s="2"/>
      <c r="PEQ75" s="2"/>
      <c r="PER75" s="2"/>
      <c r="PES75" s="2"/>
      <c r="PET75" s="2"/>
      <c r="PEU75" s="2"/>
      <c r="PEV75" s="2"/>
      <c r="PEW75" s="2"/>
      <c r="PEX75" s="2"/>
      <c r="PEY75" s="2"/>
      <c r="PEZ75" s="2"/>
      <c r="PFA75" s="2"/>
      <c r="PFB75" s="2"/>
      <c r="PFC75" s="2"/>
      <c r="PFD75" s="2"/>
      <c r="PFE75" s="2"/>
      <c r="PFF75" s="2"/>
      <c r="PFG75" s="2"/>
      <c r="PFH75" s="2"/>
      <c r="PFI75" s="2"/>
      <c r="PFJ75" s="2"/>
      <c r="PFK75" s="2"/>
      <c r="PFL75" s="2"/>
      <c r="PFM75" s="2"/>
      <c r="PFN75" s="2"/>
      <c r="PFO75" s="2"/>
      <c r="PFP75" s="2"/>
      <c r="PFQ75" s="2"/>
      <c r="PFR75" s="2"/>
      <c r="PFS75" s="2"/>
      <c r="PFT75" s="2"/>
      <c r="PFU75" s="2"/>
      <c r="PFV75" s="2"/>
      <c r="PFW75" s="2"/>
      <c r="PFX75" s="2"/>
      <c r="PFY75" s="2"/>
      <c r="PFZ75" s="2"/>
      <c r="PGA75" s="2"/>
      <c r="PGB75" s="2"/>
      <c r="PGC75" s="2"/>
      <c r="PGD75" s="2"/>
      <c r="PGE75" s="2"/>
      <c r="PGF75" s="2"/>
      <c r="PGG75" s="2"/>
      <c r="PGH75" s="2"/>
      <c r="PGI75" s="2"/>
      <c r="PGJ75" s="2"/>
      <c r="PGK75" s="2"/>
      <c r="PGL75" s="2"/>
      <c r="PGM75" s="2"/>
      <c r="PGN75" s="2"/>
      <c r="PGO75" s="2"/>
      <c r="PGP75" s="2"/>
      <c r="PGQ75" s="2"/>
      <c r="PGR75" s="2"/>
      <c r="PGS75" s="2"/>
      <c r="PGT75" s="2"/>
      <c r="PGU75" s="2"/>
      <c r="PGV75" s="2"/>
      <c r="PGW75" s="2"/>
      <c r="PGX75" s="2"/>
      <c r="PGY75" s="2"/>
      <c r="PGZ75" s="2"/>
      <c r="PHA75" s="2"/>
      <c r="PHB75" s="2"/>
      <c r="PHC75" s="2"/>
      <c r="PHD75" s="2"/>
      <c r="PHE75" s="2"/>
      <c r="PHF75" s="2"/>
      <c r="PHG75" s="2"/>
      <c r="PHH75" s="2"/>
      <c r="PHI75" s="2"/>
      <c r="PHJ75" s="2"/>
      <c r="PHK75" s="2"/>
      <c r="PHL75" s="2"/>
      <c r="PHM75" s="2"/>
      <c r="PHN75" s="2"/>
      <c r="PHO75" s="2"/>
      <c r="PHP75" s="2"/>
      <c r="PHQ75" s="2"/>
      <c r="PHR75" s="2"/>
      <c r="PHS75" s="2"/>
      <c r="PHT75" s="2"/>
      <c r="PHU75" s="2"/>
      <c r="PHV75" s="2"/>
      <c r="PHW75" s="2"/>
      <c r="PHX75" s="2"/>
      <c r="PHY75" s="2"/>
      <c r="PHZ75" s="2"/>
      <c r="PIA75" s="2"/>
      <c r="PIB75" s="2"/>
      <c r="PIC75" s="2"/>
      <c r="PID75" s="2"/>
      <c r="PIE75" s="2"/>
      <c r="PIF75" s="2"/>
      <c r="PIG75" s="2"/>
      <c r="PIH75" s="2"/>
      <c r="PII75" s="2"/>
      <c r="PIJ75" s="2"/>
      <c r="PIK75" s="2"/>
      <c r="PIL75" s="2"/>
      <c r="PIM75" s="2"/>
      <c r="PIN75" s="2"/>
      <c r="PIO75" s="2"/>
      <c r="PIP75" s="2"/>
      <c r="PIQ75" s="2"/>
      <c r="PIR75" s="2"/>
      <c r="PIS75" s="2"/>
      <c r="PIT75" s="2"/>
      <c r="PIU75" s="2"/>
      <c r="PIV75" s="2"/>
      <c r="PIW75" s="2"/>
      <c r="PIX75" s="2"/>
      <c r="PIY75" s="2"/>
      <c r="PIZ75" s="2"/>
      <c r="PJA75" s="2"/>
      <c r="PJB75" s="2"/>
      <c r="PJC75" s="2"/>
      <c r="PJD75" s="2"/>
      <c r="PJE75" s="2"/>
      <c r="PJF75" s="2"/>
      <c r="PJG75" s="2"/>
      <c r="PJH75" s="2"/>
      <c r="PJI75" s="2"/>
      <c r="PJJ75" s="2"/>
      <c r="PJK75" s="2"/>
      <c r="PJL75" s="2"/>
      <c r="PJM75" s="2"/>
      <c r="PJN75" s="2"/>
      <c r="PJO75" s="2"/>
      <c r="PJP75" s="2"/>
      <c r="PJQ75" s="2"/>
      <c r="PJR75" s="2"/>
      <c r="PJS75" s="2"/>
      <c r="PJT75" s="2"/>
      <c r="PJU75" s="2"/>
      <c r="PJV75" s="2"/>
      <c r="PJW75" s="2"/>
      <c r="PJX75" s="2"/>
      <c r="PJY75" s="2"/>
      <c r="PJZ75" s="2"/>
      <c r="PKA75" s="2"/>
      <c r="PKB75" s="2"/>
      <c r="PKC75" s="2"/>
      <c r="PKD75" s="2"/>
      <c r="PKE75" s="2"/>
      <c r="PKF75" s="2"/>
      <c r="PKG75" s="2"/>
      <c r="PKH75" s="2"/>
      <c r="PKI75" s="2"/>
      <c r="PKJ75" s="2"/>
      <c r="PKK75" s="2"/>
      <c r="PKL75" s="2"/>
      <c r="PKM75" s="2"/>
      <c r="PKN75" s="2"/>
      <c r="PKO75" s="2"/>
      <c r="PKP75" s="2"/>
      <c r="PKQ75" s="2"/>
      <c r="PKR75" s="2"/>
      <c r="PKS75" s="2"/>
      <c r="PKT75" s="2"/>
      <c r="PKU75" s="2"/>
      <c r="PKV75" s="2"/>
      <c r="PKW75" s="2"/>
      <c r="PKX75" s="2"/>
      <c r="PKY75" s="2"/>
      <c r="PKZ75" s="2"/>
      <c r="PLA75" s="2"/>
      <c r="PLB75" s="2"/>
      <c r="PLC75" s="2"/>
      <c r="PLD75" s="2"/>
      <c r="PLE75" s="2"/>
      <c r="PLF75" s="2"/>
      <c r="PLG75" s="2"/>
      <c r="PLH75" s="2"/>
      <c r="PLI75" s="2"/>
      <c r="PLJ75" s="2"/>
      <c r="PLK75" s="2"/>
      <c r="PLL75" s="2"/>
      <c r="PLM75" s="2"/>
      <c r="PLN75" s="2"/>
      <c r="PLO75" s="2"/>
      <c r="PLP75" s="2"/>
      <c r="PLQ75" s="2"/>
      <c r="PLR75" s="2"/>
      <c r="PLS75" s="2"/>
      <c r="PLT75" s="2"/>
      <c r="PLU75" s="2"/>
      <c r="PLV75" s="2"/>
      <c r="PLW75" s="2"/>
      <c r="PLX75" s="2"/>
      <c r="PLY75" s="2"/>
      <c r="PLZ75" s="2"/>
      <c r="PMA75" s="2"/>
      <c r="PMB75" s="2"/>
      <c r="PMC75" s="2"/>
      <c r="PMD75" s="2"/>
      <c r="PME75" s="2"/>
      <c r="PMF75" s="2"/>
      <c r="PMG75" s="2"/>
      <c r="PMH75" s="2"/>
      <c r="PMI75" s="2"/>
      <c r="PMJ75" s="2"/>
      <c r="PMK75" s="2"/>
      <c r="PML75" s="2"/>
      <c r="PMM75" s="2"/>
      <c r="PMN75" s="2"/>
      <c r="PMO75" s="2"/>
      <c r="PMP75" s="2"/>
      <c r="PMQ75" s="2"/>
      <c r="PMR75" s="2"/>
      <c r="PMS75" s="2"/>
      <c r="PMT75" s="2"/>
      <c r="PMU75" s="2"/>
      <c r="PMV75" s="2"/>
      <c r="PMW75" s="2"/>
      <c r="PMX75" s="2"/>
      <c r="PMY75" s="2"/>
      <c r="PMZ75" s="2"/>
      <c r="PNA75" s="2"/>
      <c r="PNB75" s="2"/>
      <c r="PNC75" s="2"/>
      <c r="PND75" s="2"/>
      <c r="PNE75" s="2"/>
      <c r="PNF75" s="2"/>
      <c r="PNG75" s="2"/>
      <c r="PNH75" s="2"/>
      <c r="PNI75" s="2"/>
      <c r="PNJ75" s="2"/>
      <c r="PNK75" s="2"/>
      <c r="PNL75" s="2"/>
      <c r="PNM75" s="2"/>
      <c r="PNN75" s="2"/>
      <c r="PNO75" s="2"/>
      <c r="PNP75" s="2"/>
      <c r="PNQ75" s="2"/>
      <c r="PNR75" s="2"/>
      <c r="PNS75" s="2"/>
      <c r="PNT75" s="2"/>
      <c r="PNU75" s="2"/>
      <c r="PNV75" s="2"/>
      <c r="PNW75" s="2"/>
      <c r="PNX75" s="2"/>
      <c r="PNY75" s="2"/>
      <c r="PNZ75" s="2"/>
      <c r="POA75" s="2"/>
      <c r="POB75" s="2"/>
      <c r="POC75" s="2"/>
      <c r="POD75" s="2"/>
      <c r="POE75" s="2"/>
      <c r="POF75" s="2"/>
      <c r="POG75" s="2"/>
      <c r="POH75" s="2"/>
      <c r="POI75" s="2"/>
      <c r="POJ75" s="2"/>
      <c r="POK75" s="2"/>
      <c r="POL75" s="2"/>
      <c r="POM75" s="2"/>
      <c r="PON75" s="2"/>
      <c r="POO75" s="2"/>
      <c r="POP75" s="2"/>
      <c r="POQ75" s="2"/>
      <c r="POR75" s="2"/>
      <c r="POS75" s="2"/>
      <c r="POT75" s="2"/>
      <c r="POU75" s="2"/>
      <c r="POV75" s="2"/>
      <c r="POW75" s="2"/>
      <c r="POX75" s="2"/>
      <c r="POY75" s="2"/>
      <c r="POZ75" s="2"/>
      <c r="PPA75" s="2"/>
      <c r="PPB75" s="2"/>
      <c r="PPC75" s="2"/>
      <c r="PPD75" s="2"/>
      <c r="PPE75" s="2"/>
      <c r="PPF75" s="2"/>
      <c r="PPG75" s="2"/>
      <c r="PPH75" s="2"/>
      <c r="PPI75" s="2"/>
      <c r="PPJ75" s="2"/>
      <c r="PPK75" s="2"/>
      <c r="PPL75" s="2"/>
      <c r="PPM75" s="2"/>
      <c r="PPN75" s="2"/>
      <c r="PPO75" s="2"/>
      <c r="PPP75" s="2"/>
      <c r="PPQ75" s="2"/>
      <c r="PPR75" s="2"/>
      <c r="PPS75" s="2"/>
      <c r="PPT75" s="2"/>
      <c r="PPU75" s="2"/>
      <c r="PPV75" s="2"/>
      <c r="PPW75" s="2"/>
      <c r="PPX75" s="2"/>
      <c r="PPY75" s="2"/>
      <c r="PPZ75" s="2"/>
      <c r="PQA75" s="2"/>
      <c r="PQB75" s="2"/>
      <c r="PQC75" s="2"/>
      <c r="PQD75" s="2"/>
      <c r="PQE75" s="2"/>
      <c r="PQF75" s="2"/>
      <c r="PQG75" s="2"/>
      <c r="PQH75" s="2"/>
      <c r="PQI75" s="2"/>
      <c r="PQJ75" s="2"/>
      <c r="PQK75" s="2"/>
      <c r="PQL75" s="2"/>
      <c r="PQM75" s="2"/>
      <c r="PQN75" s="2"/>
      <c r="PQO75" s="2"/>
      <c r="PQP75" s="2"/>
      <c r="PQQ75" s="2"/>
      <c r="PQR75" s="2"/>
      <c r="PQS75" s="2"/>
      <c r="PQT75" s="2"/>
      <c r="PQU75" s="2"/>
      <c r="PQV75" s="2"/>
      <c r="PQW75" s="2"/>
      <c r="PQX75" s="2"/>
      <c r="PQY75" s="2"/>
      <c r="PQZ75" s="2"/>
      <c r="PRA75" s="2"/>
      <c r="PRB75" s="2"/>
      <c r="PRC75" s="2"/>
      <c r="PRD75" s="2"/>
      <c r="PRE75" s="2"/>
      <c r="PRF75" s="2"/>
      <c r="PRG75" s="2"/>
      <c r="PRH75" s="2"/>
      <c r="PRI75" s="2"/>
      <c r="PRJ75" s="2"/>
      <c r="PRK75" s="2"/>
      <c r="PRL75" s="2"/>
      <c r="PRM75" s="2"/>
      <c r="PRN75" s="2"/>
      <c r="PRO75" s="2"/>
      <c r="PRP75" s="2"/>
      <c r="PRQ75" s="2"/>
      <c r="PRR75" s="2"/>
      <c r="PRS75" s="2"/>
      <c r="PRT75" s="2"/>
      <c r="PRU75" s="2"/>
      <c r="PRV75" s="2"/>
      <c r="PRW75" s="2"/>
      <c r="PRX75" s="2"/>
      <c r="PRY75" s="2"/>
      <c r="PRZ75" s="2"/>
      <c r="PSA75" s="2"/>
      <c r="PSB75" s="2"/>
      <c r="PSC75" s="2"/>
      <c r="PSD75" s="2"/>
      <c r="PSE75" s="2"/>
      <c r="PSF75" s="2"/>
      <c r="PSG75" s="2"/>
      <c r="PSH75" s="2"/>
      <c r="PSI75" s="2"/>
      <c r="PSJ75" s="2"/>
      <c r="PSK75" s="2"/>
      <c r="PSL75" s="2"/>
      <c r="PSM75" s="2"/>
      <c r="PSN75" s="2"/>
      <c r="PSO75" s="2"/>
      <c r="PSP75" s="2"/>
      <c r="PSQ75" s="2"/>
      <c r="PSR75" s="2"/>
      <c r="PSS75" s="2"/>
      <c r="PST75" s="2"/>
      <c r="PSU75" s="2"/>
      <c r="PSV75" s="2"/>
      <c r="PSW75" s="2"/>
      <c r="PSX75" s="2"/>
      <c r="PSY75" s="2"/>
      <c r="PSZ75" s="2"/>
      <c r="PTA75" s="2"/>
      <c r="PTB75" s="2"/>
      <c r="PTC75" s="2"/>
      <c r="PTD75" s="2"/>
      <c r="PTE75" s="2"/>
      <c r="PTF75" s="2"/>
      <c r="PTG75" s="2"/>
      <c r="PTH75" s="2"/>
      <c r="PTI75" s="2"/>
      <c r="PTJ75" s="2"/>
      <c r="PTK75" s="2"/>
      <c r="PTL75" s="2"/>
      <c r="PTM75" s="2"/>
      <c r="PTN75" s="2"/>
      <c r="PTO75" s="2"/>
      <c r="PTP75" s="2"/>
      <c r="PTQ75" s="2"/>
      <c r="PTR75" s="2"/>
      <c r="PTS75" s="2"/>
      <c r="PTT75" s="2"/>
      <c r="PTU75" s="2"/>
      <c r="PTV75" s="2"/>
      <c r="PTW75" s="2"/>
      <c r="PTX75" s="2"/>
      <c r="PTY75" s="2"/>
      <c r="PTZ75" s="2"/>
      <c r="PUA75" s="2"/>
      <c r="PUB75" s="2"/>
      <c r="PUC75" s="2"/>
      <c r="PUD75" s="2"/>
      <c r="PUE75" s="2"/>
      <c r="PUF75" s="2"/>
      <c r="PUG75" s="2"/>
      <c r="PUH75" s="2"/>
      <c r="PUI75" s="2"/>
      <c r="PUJ75" s="2"/>
      <c r="PUK75" s="2"/>
      <c r="PUL75" s="2"/>
      <c r="PUM75" s="2"/>
      <c r="PUN75" s="2"/>
      <c r="PUO75" s="2"/>
      <c r="PUP75" s="2"/>
      <c r="PUQ75" s="2"/>
      <c r="PUR75" s="2"/>
      <c r="PUS75" s="2"/>
      <c r="PUT75" s="2"/>
      <c r="PUU75" s="2"/>
      <c r="PUV75" s="2"/>
      <c r="PUW75" s="2"/>
      <c r="PUX75" s="2"/>
      <c r="PUY75" s="2"/>
      <c r="PUZ75" s="2"/>
      <c r="PVA75" s="2"/>
      <c r="PVB75" s="2"/>
      <c r="PVC75" s="2"/>
      <c r="PVD75" s="2"/>
      <c r="PVE75" s="2"/>
      <c r="PVF75" s="2"/>
      <c r="PVG75" s="2"/>
      <c r="PVH75" s="2"/>
      <c r="PVI75" s="2"/>
      <c r="PVJ75" s="2"/>
      <c r="PVK75" s="2"/>
      <c r="PVL75" s="2"/>
      <c r="PVM75" s="2"/>
      <c r="PVN75" s="2"/>
      <c r="PVO75" s="2"/>
      <c r="PVP75" s="2"/>
      <c r="PVQ75" s="2"/>
      <c r="PVR75" s="2"/>
      <c r="PVS75" s="2"/>
      <c r="PVT75" s="2"/>
      <c r="PVU75" s="2"/>
      <c r="PVV75" s="2"/>
      <c r="PVW75" s="2"/>
      <c r="PVX75" s="2"/>
      <c r="PVY75" s="2"/>
      <c r="PVZ75" s="2"/>
      <c r="PWA75" s="2"/>
      <c r="PWB75" s="2"/>
      <c r="PWC75" s="2"/>
      <c r="PWD75" s="2"/>
      <c r="PWE75" s="2"/>
      <c r="PWF75" s="2"/>
      <c r="PWG75" s="2"/>
      <c r="PWH75" s="2"/>
      <c r="PWI75" s="2"/>
      <c r="PWJ75" s="2"/>
      <c r="PWK75" s="2"/>
      <c r="PWL75" s="2"/>
      <c r="PWM75" s="2"/>
      <c r="PWN75" s="2"/>
      <c r="PWO75" s="2"/>
      <c r="PWP75" s="2"/>
      <c r="PWQ75" s="2"/>
      <c r="PWR75" s="2"/>
      <c r="PWS75" s="2"/>
      <c r="PWT75" s="2"/>
      <c r="PWU75" s="2"/>
      <c r="PWV75" s="2"/>
      <c r="PWW75" s="2"/>
      <c r="PWX75" s="2"/>
      <c r="PWY75" s="2"/>
      <c r="PWZ75" s="2"/>
      <c r="PXA75" s="2"/>
      <c r="PXB75" s="2"/>
      <c r="PXC75" s="2"/>
      <c r="PXD75" s="2"/>
      <c r="PXE75" s="2"/>
      <c r="PXF75" s="2"/>
      <c r="PXG75" s="2"/>
      <c r="PXH75" s="2"/>
      <c r="PXI75" s="2"/>
      <c r="PXJ75" s="2"/>
      <c r="PXK75" s="2"/>
      <c r="PXL75" s="2"/>
      <c r="PXM75" s="2"/>
      <c r="PXN75" s="2"/>
      <c r="PXO75" s="2"/>
      <c r="PXP75" s="2"/>
      <c r="PXQ75" s="2"/>
      <c r="PXR75" s="2"/>
      <c r="PXS75" s="2"/>
      <c r="PXT75" s="2"/>
      <c r="PXU75" s="2"/>
      <c r="PXV75" s="2"/>
      <c r="PXW75" s="2"/>
      <c r="PXX75" s="2"/>
      <c r="PXY75" s="2"/>
      <c r="PXZ75" s="2"/>
      <c r="PYA75" s="2"/>
      <c r="PYB75" s="2"/>
      <c r="PYC75" s="2"/>
      <c r="PYD75" s="2"/>
      <c r="PYE75" s="2"/>
      <c r="PYF75" s="2"/>
      <c r="PYG75" s="2"/>
      <c r="PYH75" s="2"/>
      <c r="PYI75" s="2"/>
      <c r="PYJ75" s="2"/>
      <c r="PYK75" s="2"/>
      <c r="PYL75" s="2"/>
      <c r="PYM75" s="2"/>
      <c r="PYN75" s="2"/>
      <c r="PYO75" s="2"/>
      <c r="PYP75" s="2"/>
      <c r="PYQ75" s="2"/>
      <c r="PYR75" s="2"/>
      <c r="PYS75" s="2"/>
      <c r="PYT75" s="2"/>
      <c r="PYU75" s="2"/>
      <c r="PYV75" s="2"/>
      <c r="PYW75" s="2"/>
      <c r="PYX75" s="2"/>
      <c r="PYY75" s="2"/>
      <c r="PYZ75" s="2"/>
      <c r="PZA75" s="2"/>
      <c r="PZB75" s="2"/>
      <c r="PZC75" s="2"/>
      <c r="PZD75" s="2"/>
      <c r="PZE75" s="2"/>
      <c r="PZF75" s="2"/>
      <c r="PZG75" s="2"/>
      <c r="PZH75" s="2"/>
      <c r="PZI75" s="2"/>
      <c r="PZJ75" s="2"/>
      <c r="PZK75" s="2"/>
      <c r="PZL75" s="2"/>
      <c r="PZM75" s="2"/>
      <c r="PZN75" s="2"/>
      <c r="PZO75" s="2"/>
      <c r="PZP75" s="2"/>
      <c r="PZQ75" s="2"/>
      <c r="PZR75" s="2"/>
      <c r="PZS75" s="2"/>
      <c r="PZT75" s="2"/>
      <c r="PZU75" s="2"/>
      <c r="PZV75" s="2"/>
      <c r="PZW75" s="2"/>
      <c r="PZX75" s="2"/>
      <c r="PZY75" s="2"/>
      <c r="PZZ75" s="2"/>
      <c r="QAA75" s="2"/>
      <c r="QAB75" s="2"/>
      <c r="QAC75" s="2"/>
      <c r="QAD75" s="2"/>
      <c r="QAE75" s="2"/>
      <c r="QAF75" s="2"/>
      <c r="QAG75" s="2"/>
      <c r="QAH75" s="2"/>
      <c r="QAI75" s="2"/>
      <c r="QAJ75" s="2"/>
      <c r="QAK75" s="2"/>
      <c r="QAL75" s="2"/>
      <c r="QAM75" s="2"/>
      <c r="QAN75" s="2"/>
      <c r="QAO75" s="2"/>
      <c r="QAP75" s="2"/>
      <c r="QAQ75" s="2"/>
      <c r="QAR75" s="2"/>
      <c r="QAS75" s="2"/>
      <c r="QAT75" s="2"/>
      <c r="QAU75" s="2"/>
      <c r="QAV75" s="2"/>
      <c r="QAW75" s="2"/>
      <c r="QAX75" s="2"/>
      <c r="QAY75" s="2"/>
      <c r="QAZ75" s="2"/>
      <c r="QBA75" s="2"/>
      <c r="QBB75" s="2"/>
      <c r="QBC75" s="2"/>
      <c r="QBD75" s="2"/>
      <c r="QBE75" s="2"/>
      <c r="QBF75" s="2"/>
      <c r="QBG75" s="2"/>
      <c r="QBH75" s="2"/>
      <c r="QBI75" s="2"/>
      <c r="QBJ75" s="2"/>
      <c r="QBK75" s="2"/>
      <c r="QBL75" s="2"/>
      <c r="QBM75" s="2"/>
      <c r="QBN75" s="2"/>
      <c r="QBO75" s="2"/>
      <c r="QBP75" s="2"/>
      <c r="QBQ75" s="2"/>
      <c r="QBR75" s="2"/>
      <c r="QBS75" s="2"/>
      <c r="QBT75" s="2"/>
      <c r="QBU75" s="2"/>
      <c r="QBV75" s="2"/>
      <c r="QBW75" s="2"/>
      <c r="QBX75" s="2"/>
      <c r="QBY75" s="2"/>
      <c r="QBZ75" s="2"/>
      <c r="QCA75" s="2"/>
      <c r="QCB75" s="2"/>
      <c r="QCC75" s="2"/>
      <c r="QCD75" s="2"/>
      <c r="QCE75" s="2"/>
      <c r="QCF75" s="2"/>
      <c r="QCG75" s="2"/>
      <c r="QCH75" s="2"/>
      <c r="QCI75" s="2"/>
      <c r="QCJ75" s="2"/>
      <c r="QCK75" s="2"/>
      <c r="QCL75" s="2"/>
      <c r="QCM75" s="2"/>
      <c r="QCN75" s="2"/>
      <c r="QCO75" s="2"/>
      <c r="QCP75" s="2"/>
      <c r="QCQ75" s="2"/>
      <c r="QCR75" s="2"/>
      <c r="QCS75" s="2"/>
      <c r="QCT75" s="2"/>
      <c r="QCU75" s="2"/>
      <c r="QCV75" s="2"/>
      <c r="QCW75" s="2"/>
      <c r="QCX75" s="2"/>
      <c r="QCY75" s="2"/>
      <c r="QCZ75" s="2"/>
      <c r="QDA75" s="2"/>
      <c r="QDB75" s="2"/>
      <c r="QDC75" s="2"/>
      <c r="QDD75" s="2"/>
      <c r="QDE75" s="2"/>
      <c r="QDF75" s="2"/>
      <c r="QDG75" s="2"/>
      <c r="QDH75" s="2"/>
      <c r="QDI75" s="2"/>
      <c r="QDJ75" s="2"/>
      <c r="QDK75" s="2"/>
      <c r="QDL75" s="2"/>
      <c r="QDM75" s="2"/>
      <c r="QDN75" s="2"/>
      <c r="QDO75" s="2"/>
      <c r="QDP75" s="2"/>
      <c r="QDQ75" s="2"/>
      <c r="QDR75" s="2"/>
      <c r="QDS75" s="2"/>
      <c r="QDT75" s="2"/>
      <c r="QDU75" s="2"/>
      <c r="QDV75" s="2"/>
      <c r="QDW75" s="2"/>
      <c r="QDX75" s="2"/>
      <c r="QDY75" s="2"/>
      <c r="QDZ75" s="2"/>
      <c r="QEA75" s="2"/>
      <c r="QEB75" s="2"/>
      <c r="QEC75" s="2"/>
      <c r="QED75" s="2"/>
      <c r="QEE75" s="2"/>
      <c r="QEF75" s="2"/>
      <c r="QEG75" s="2"/>
      <c r="QEH75" s="2"/>
      <c r="QEI75" s="2"/>
      <c r="QEJ75" s="2"/>
      <c r="QEK75" s="2"/>
      <c r="QEL75" s="2"/>
      <c r="QEM75" s="2"/>
      <c r="QEN75" s="2"/>
      <c r="QEO75" s="2"/>
      <c r="QEP75" s="2"/>
      <c r="QEQ75" s="2"/>
      <c r="QER75" s="2"/>
      <c r="QES75" s="2"/>
      <c r="QET75" s="2"/>
      <c r="QEU75" s="2"/>
      <c r="QEV75" s="2"/>
      <c r="QEW75" s="2"/>
      <c r="QEX75" s="2"/>
      <c r="QEY75" s="2"/>
      <c r="QEZ75" s="2"/>
      <c r="QFA75" s="2"/>
      <c r="QFB75" s="2"/>
      <c r="QFC75" s="2"/>
      <c r="QFD75" s="2"/>
      <c r="QFE75" s="2"/>
      <c r="QFF75" s="2"/>
      <c r="QFG75" s="2"/>
      <c r="QFH75" s="2"/>
      <c r="QFI75" s="2"/>
      <c r="QFJ75" s="2"/>
      <c r="QFK75" s="2"/>
      <c r="QFL75" s="2"/>
      <c r="QFM75" s="2"/>
      <c r="QFN75" s="2"/>
      <c r="QFO75" s="2"/>
      <c r="QFP75" s="2"/>
      <c r="QFQ75" s="2"/>
      <c r="QFR75" s="2"/>
      <c r="QFS75" s="2"/>
      <c r="QFT75" s="2"/>
      <c r="QFU75" s="2"/>
      <c r="QFV75" s="2"/>
      <c r="QFW75" s="2"/>
      <c r="QFX75" s="2"/>
      <c r="QFY75" s="2"/>
      <c r="QFZ75" s="2"/>
      <c r="QGA75" s="2"/>
      <c r="QGB75" s="2"/>
      <c r="QGC75" s="2"/>
      <c r="QGD75" s="2"/>
      <c r="QGE75" s="2"/>
      <c r="QGF75" s="2"/>
      <c r="QGG75" s="2"/>
      <c r="QGH75" s="2"/>
      <c r="QGI75" s="2"/>
      <c r="QGJ75" s="2"/>
      <c r="QGK75" s="2"/>
      <c r="QGL75" s="2"/>
      <c r="QGM75" s="2"/>
      <c r="QGN75" s="2"/>
      <c r="QGO75" s="2"/>
      <c r="QGP75" s="2"/>
      <c r="QGQ75" s="2"/>
      <c r="QGR75" s="2"/>
      <c r="QGS75" s="2"/>
      <c r="QGT75" s="2"/>
      <c r="QGU75" s="2"/>
      <c r="QGV75" s="2"/>
      <c r="QGW75" s="2"/>
      <c r="QGX75" s="2"/>
      <c r="QGY75" s="2"/>
      <c r="QGZ75" s="2"/>
      <c r="QHA75" s="2"/>
      <c r="QHB75" s="2"/>
      <c r="QHC75" s="2"/>
      <c r="QHD75" s="2"/>
      <c r="QHE75" s="2"/>
      <c r="QHF75" s="2"/>
      <c r="QHG75" s="2"/>
      <c r="QHH75" s="2"/>
      <c r="QHI75" s="2"/>
      <c r="QHJ75" s="2"/>
      <c r="QHK75" s="2"/>
      <c r="QHL75" s="2"/>
      <c r="QHM75" s="2"/>
      <c r="QHN75" s="2"/>
      <c r="QHO75" s="2"/>
      <c r="QHP75" s="2"/>
      <c r="QHQ75" s="2"/>
      <c r="QHR75" s="2"/>
      <c r="QHS75" s="2"/>
      <c r="QHT75" s="2"/>
      <c r="QHU75" s="2"/>
      <c r="QHV75" s="2"/>
      <c r="QHW75" s="2"/>
      <c r="QHX75" s="2"/>
      <c r="QHY75" s="2"/>
      <c r="QHZ75" s="2"/>
      <c r="QIA75" s="2"/>
      <c r="QIB75" s="2"/>
      <c r="QIC75" s="2"/>
      <c r="QID75" s="2"/>
      <c r="QIE75" s="2"/>
      <c r="QIF75" s="2"/>
      <c r="QIG75" s="2"/>
      <c r="QIH75" s="2"/>
      <c r="QII75" s="2"/>
      <c r="QIJ75" s="2"/>
      <c r="QIK75" s="2"/>
      <c r="QIL75" s="2"/>
      <c r="QIM75" s="2"/>
      <c r="QIN75" s="2"/>
      <c r="QIO75" s="2"/>
      <c r="QIP75" s="2"/>
      <c r="QIQ75" s="2"/>
      <c r="QIR75" s="2"/>
      <c r="QIS75" s="2"/>
      <c r="QIT75" s="2"/>
      <c r="QIU75" s="2"/>
      <c r="QIV75" s="2"/>
      <c r="QIW75" s="2"/>
      <c r="QIX75" s="2"/>
      <c r="QIY75" s="2"/>
      <c r="QIZ75" s="2"/>
      <c r="QJA75" s="2"/>
      <c r="QJB75" s="2"/>
      <c r="QJC75" s="2"/>
      <c r="QJD75" s="2"/>
      <c r="QJE75" s="2"/>
      <c r="QJF75" s="2"/>
      <c r="QJG75" s="2"/>
      <c r="QJH75" s="2"/>
      <c r="QJI75" s="2"/>
      <c r="QJJ75" s="2"/>
      <c r="QJK75" s="2"/>
      <c r="QJL75" s="2"/>
      <c r="QJM75" s="2"/>
      <c r="QJN75" s="2"/>
      <c r="QJO75" s="2"/>
      <c r="QJP75" s="2"/>
      <c r="QJQ75" s="2"/>
      <c r="QJR75" s="2"/>
      <c r="QJS75" s="2"/>
      <c r="QJT75" s="2"/>
      <c r="QJU75" s="2"/>
      <c r="QJV75" s="2"/>
      <c r="QJW75" s="2"/>
      <c r="QJX75" s="2"/>
      <c r="QJY75" s="2"/>
      <c r="QJZ75" s="2"/>
      <c r="QKA75" s="2"/>
      <c r="QKB75" s="2"/>
      <c r="QKC75" s="2"/>
      <c r="QKD75" s="2"/>
      <c r="QKE75" s="2"/>
      <c r="QKF75" s="2"/>
      <c r="QKG75" s="2"/>
      <c r="QKH75" s="2"/>
      <c r="QKI75" s="2"/>
      <c r="QKJ75" s="2"/>
      <c r="QKK75" s="2"/>
      <c r="QKL75" s="2"/>
      <c r="QKM75" s="2"/>
      <c r="QKN75" s="2"/>
      <c r="QKO75" s="2"/>
      <c r="QKP75" s="2"/>
      <c r="QKQ75" s="2"/>
      <c r="QKR75" s="2"/>
      <c r="QKS75" s="2"/>
      <c r="QKT75" s="2"/>
      <c r="QKU75" s="2"/>
      <c r="QKV75" s="2"/>
      <c r="QKW75" s="2"/>
      <c r="QKX75" s="2"/>
      <c r="QKY75" s="2"/>
      <c r="QKZ75" s="2"/>
      <c r="QLA75" s="2"/>
      <c r="QLB75" s="2"/>
      <c r="QLC75" s="2"/>
      <c r="QLD75" s="2"/>
      <c r="QLE75" s="2"/>
      <c r="QLF75" s="2"/>
      <c r="QLG75" s="2"/>
      <c r="QLH75" s="2"/>
      <c r="QLI75" s="2"/>
      <c r="QLJ75" s="2"/>
      <c r="QLK75" s="2"/>
      <c r="QLL75" s="2"/>
      <c r="QLM75" s="2"/>
      <c r="QLN75" s="2"/>
      <c r="QLO75" s="2"/>
      <c r="QLP75" s="2"/>
      <c r="QLQ75" s="2"/>
      <c r="QLR75" s="2"/>
      <c r="QLS75" s="2"/>
      <c r="QLT75" s="2"/>
      <c r="QLU75" s="2"/>
      <c r="QLV75" s="2"/>
      <c r="QLW75" s="2"/>
      <c r="QLX75" s="2"/>
      <c r="QLY75" s="2"/>
      <c r="QLZ75" s="2"/>
      <c r="QMA75" s="2"/>
      <c r="QMB75" s="2"/>
      <c r="QMC75" s="2"/>
      <c r="QMD75" s="2"/>
      <c r="QME75" s="2"/>
      <c r="QMF75" s="2"/>
      <c r="QMG75" s="2"/>
      <c r="QMH75" s="2"/>
      <c r="QMI75" s="2"/>
      <c r="QMJ75" s="2"/>
      <c r="QMK75" s="2"/>
      <c r="QML75" s="2"/>
      <c r="QMM75" s="2"/>
      <c r="QMN75" s="2"/>
      <c r="QMO75" s="2"/>
      <c r="QMP75" s="2"/>
      <c r="QMQ75" s="2"/>
      <c r="QMR75" s="2"/>
      <c r="QMS75" s="2"/>
      <c r="QMT75" s="2"/>
      <c r="QMU75" s="2"/>
      <c r="QMV75" s="2"/>
      <c r="QMW75" s="2"/>
      <c r="QMX75" s="2"/>
      <c r="QMY75" s="2"/>
      <c r="QMZ75" s="2"/>
      <c r="QNA75" s="2"/>
      <c r="QNB75" s="2"/>
      <c r="QNC75" s="2"/>
      <c r="QND75" s="2"/>
      <c r="QNE75" s="2"/>
      <c r="QNF75" s="2"/>
      <c r="QNG75" s="2"/>
      <c r="QNH75" s="2"/>
      <c r="QNI75" s="2"/>
      <c r="QNJ75" s="2"/>
      <c r="QNK75" s="2"/>
      <c r="QNL75" s="2"/>
      <c r="QNM75" s="2"/>
      <c r="QNN75" s="2"/>
      <c r="QNO75" s="2"/>
      <c r="QNP75" s="2"/>
      <c r="QNQ75" s="2"/>
      <c r="QNR75" s="2"/>
      <c r="QNS75" s="2"/>
      <c r="QNT75" s="2"/>
      <c r="QNU75" s="2"/>
      <c r="QNV75" s="2"/>
      <c r="QNW75" s="2"/>
      <c r="QNX75" s="2"/>
      <c r="QNY75" s="2"/>
      <c r="QNZ75" s="2"/>
      <c r="QOA75" s="2"/>
      <c r="QOB75" s="2"/>
      <c r="QOC75" s="2"/>
      <c r="QOD75" s="2"/>
      <c r="QOE75" s="2"/>
      <c r="QOF75" s="2"/>
      <c r="QOG75" s="2"/>
      <c r="QOH75" s="2"/>
      <c r="QOI75" s="2"/>
      <c r="QOJ75" s="2"/>
      <c r="QOK75" s="2"/>
      <c r="QOL75" s="2"/>
      <c r="QOM75" s="2"/>
      <c r="QON75" s="2"/>
      <c r="QOO75" s="2"/>
      <c r="QOP75" s="2"/>
      <c r="QOQ75" s="2"/>
      <c r="QOR75" s="2"/>
      <c r="QOS75" s="2"/>
      <c r="QOT75" s="2"/>
      <c r="QOU75" s="2"/>
      <c r="QOV75" s="2"/>
      <c r="QOW75" s="2"/>
      <c r="QOX75" s="2"/>
      <c r="QOY75" s="2"/>
      <c r="QOZ75" s="2"/>
      <c r="QPA75" s="2"/>
      <c r="QPB75" s="2"/>
      <c r="QPC75" s="2"/>
      <c r="QPD75" s="2"/>
      <c r="QPE75" s="2"/>
      <c r="QPF75" s="2"/>
      <c r="QPG75" s="2"/>
      <c r="QPH75" s="2"/>
      <c r="QPI75" s="2"/>
      <c r="QPJ75" s="2"/>
      <c r="QPK75" s="2"/>
      <c r="QPL75" s="2"/>
      <c r="QPM75" s="2"/>
      <c r="QPN75" s="2"/>
      <c r="QPO75" s="2"/>
      <c r="QPP75" s="2"/>
      <c r="QPQ75" s="2"/>
      <c r="QPR75" s="2"/>
      <c r="QPS75" s="2"/>
      <c r="QPT75" s="2"/>
      <c r="QPU75" s="2"/>
      <c r="QPV75" s="2"/>
      <c r="QPW75" s="2"/>
      <c r="QPX75" s="2"/>
      <c r="QPY75" s="2"/>
      <c r="QPZ75" s="2"/>
      <c r="QQA75" s="2"/>
      <c r="QQB75" s="2"/>
      <c r="QQC75" s="2"/>
      <c r="QQD75" s="2"/>
      <c r="QQE75" s="2"/>
      <c r="QQF75" s="2"/>
      <c r="QQG75" s="2"/>
      <c r="QQH75" s="2"/>
      <c r="QQI75" s="2"/>
      <c r="QQJ75" s="2"/>
      <c r="QQK75" s="2"/>
      <c r="QQL75" s="2"/>
      <c r="QQM75" s="2"/>
      <c r="QQN75" s="2"/>
      <c r="QQO75" s="2"/>
      <c r="QQP75" s="2"/>
      <c r="QQQ75" s="2"/>
      <c r="QQR75" s="2"/>
      <c r="QQS75" s="2"/>
      <c r="QQT75" s="2"/>
      <c r="QQU75" s="2"/>
      <c r="QQV75" s="2"/>
      <c r="QQW75" s="2"/>
      <c r="QQX75" s="2"/>
      <c r="QQY75" s="2"/>
      <c r="QQZ75" s="2"/>
      <c r="QRA75" s="2"/>
      <c r="QRB75" s="2"/>
      <c r="QRC75" s="2"/>
      <c r="QRD75" s="2"/>
      <c r="QRE75" s="2"/>
      <c r="QRF75" s="2"/>
      <c r="QRG75" s="2"/>
      <c r="QRH75" s="2"/>
      <c r="QRI75" s="2"/>
      <c r="QRJ75" s="2"/>
      <c r="QRK75" s="2"/>
      <c r="QRL75" s="2"/>
      <c r="QRM75" s="2"/>
      <c r="QRN75" s="2"/>
      <c r="QRO75" s="2"/>
      <c r="QRP75" s="2"/>
      <c r="QRQ75" s="2"/>
      <c r="QRR75" s="2"/>
      <c r="QRS75" s="2"/>
      <c r="QRT75" s="2"/>
      <c r="QRU75" s="2"/>
      <c r="QRV75" s="2"/>
      <c r="QRW75" s="2"/>
      <c r="QRX75" s="2"/>
      <c r="QRY75" s="2"/>
      <c r="QRZ75" s="2"/>
      <c r="QSA75" s="2"/>
      <c r="QSB75" s="2"/>
      <c r="QSC75" s="2"/>
      <c r="QSD75" s="2"/>
      <c r="QSE75" s="2"/>
      <c r="QSF75" s="2"/>
      <c r="QSG75" s="2"/>
      <c r="QSH75" s="2"/>
      <c r="QSI75" s="2"/>
      <c r="QSJ75" s="2"/>
      <c r="QSK75" s="2"/>
      <c r="QSL75" s="2"/>
      <c r="QSM75" s="2"/>
      <c r="QSN75" s="2"/>
      <c r="QSO75" s="2"/>
      <c r="QSP75" s="2"/>
      <c r="QSQ75" s="2"/>
      <c r="QSR75" s="2"/>
      <c r="QSS75" s="2"/>
      <c r="QST75" s="2"/>
      <c r="QSU75" s="2"/>
      <c r="QSV75" s="2"/>
      <c r="QSW75" s="2"/>
      <c r="QSX75" s="2"/>
      <c r="QSY75" s="2"/>
      <c r="QSZ75" s="2"/>
      <c r="QTA75" s="2"/>
      <c r="QTB75" s="2"/>
      <c r="QTC75" s="2"/>
      <c r="QTD75" s="2"/>
      <c r="QTE75" s="2"/>
      <c r="QTF75" s="2"/>
      <c r="QTG75" s="2"/>
      <c r="QTH75" s="2"/>
      <c r="QTI75" s="2"/>
      <c r="QTJ75" s="2"/>
      <c r="QTK75" s="2"/>
      <c r="QTL75" s="2"/>
      <c r="QTM75" s="2"/>
      <c r="QTN75" s="2"/>
      <c r="QTO75" s="2"/>
      <c r="QTP75" s="2"/>
      <c r="QTQ75" s="2"/>
      <c r="QTR75" s="2"/>
      <c r="QTS75" s="2"/>
      <c r="QTT75" s="2"/>
      <c r="QTU75" s="2"/>
      <c r="QTV75" s="2"/>
      <c r="QTW75" s="2"/>
      <c r="QTX75" s="2"/>
      <c r="QTY75" s="2"/>
      <c r="QTZ75" s="2"/>
      <c r="QUA75" s="2"/>
      <c r="QUB75" s="2"/>
      <c r="QUC75" s="2"/>
      <c r="QUD75" s="2"/>
      <c r="QUE75" s="2"/>
      <c r="QUF75" s="2"/>
      <c r="QUG75" s="2"/>
      <c r="QUH75" s="2"/>
      <c r="QUI75" s="2"/>
      <c r="QUJ75" s="2"/>
      <c r="QUK75" s="2"/>
      <c r="QUL75" s="2"/>
      <c r="QUM75" s="2"/>
      <c r="QUN75" s="2"/>
      <c r="QUO75" s="2"/>
      <c r="QUP75" s="2"/>
      <c r="QUQ75" s="2"/>
      <c r="QUR75" s="2"/>
      <c r="QUS75" s="2"/>
      <c r="QUT75" s="2"/>
      <c r="QUU75" s="2"/>
      <c r="QUV75" s="2"/>
      <c r="QUW75" s="2"/>
      <c r="QUX75" s="2"/>
      <c r="QUY75" s="2"/>
      <c r="QUZ75" s="2"/>
      <c r="QVA75" s="2"/>
      <c r="QVB75" s="2"/>
      <c r="QVC75" s="2"/>
      <c r="QVD75" s="2"/>
      <c r="QVE75" s="2"/>
      <c r="QVF75" s="2"/>
      <c r="QVG75" s="2"/>
      <c r="QVH75" s="2"/>
      <c r="QVI75" s="2"/>
      <c r="QVJ75" s="2"/>
      <c r="QVK75" s="2"/>
      <c r="QVL75" s="2"/>
      <c r="QVM75" s="2"/>
      <c r="QVN75" s="2"/>
      <c r="QVO75" s="2"/>
      <c r="QVP75" s="2"/>
      <c r="QVQ75" s="2"/>
      <c r="QVR75" s="2"/>
      <c r="QVS75" s="2"/>
      <c r="QVT75" s="2"/>
      <c r="QVU75" s="2"/>
      <c r="QVV75" s="2"/>
      <c r="QVW75" s="2"/>
      <c r="QVX75" s="2"/>
      <c r="QVY75" s="2"/>
      <c r="QVZ75" s="2"/>
      <c r="QWA75" s="2"/>
      <c r="QWB75" s="2"/>
      <c r="QWC75" s="2"/>
      <c r="QWD75" s="2"/>
      <c r="QWE75" s="2"/>
      <c r="QWF75" s="2"/>
      <c r="QWG75" s="2"/>
      <c r="QWH75" s="2"/>
      <c r="QWI75" s="2"/>
      <c r="QWJ75" s="2"/>
      <c r="QWK75" s="2"/>
      <c r="QWL75" s="2"/>
      <c r="QWM75" s="2"/>
      <c r="QWN75" s="2"/>
      <c r="QWO75" s="2"/>
      <c r="QWP75" s="2"/>
      <c r="QWQ75" s="2"/>
      <c r="QWR75" s="2"/>
      <c r="QWS75" s="2"/>
      <c r="QWT75" s="2"/>
      <c r="QWU75" s="2"/>
      <c r="QWV75" s="2"/>
      <c r="QWW75" s="2"/>
      <c r="QWX75" s="2"/>
      <c r="QWY75" s="2"/>
      <c r="QWZ75" s="2"/>
      <c r="QXA75" s="2"/>
      <c r="QXB75" s="2"/>
      <c r="QXC75" s="2"/>
      <c r="QXD75" s="2"/>
      <c r="QXE75" s="2"/>
      <c r="QXF75" s="2"/>
      <c r="QXG75" s="2"/>
      <c r="QXH75" s="2"/>
      <c r="QXI75" s="2"/>
      <c r="QXJ75" s="2"/>
      <c r="QXK75" s="2"/>
      <c r="QXL75" s="2"/>
      <c r="QXM75" s="2"/>
      <c r="QXN75" s="2"/>
      <c r="QXO75" s="2"/>
      <c r="QXP75" s="2"/>
      <c r="QXQ75" s="2"/>
      <c r="QXR75" s="2"/>
      <c r="QXS75" s="2"/>
      <c r="QXT75" s="2"/>
      <c r="QXU75" s="2"/>
      <c r="QXV75" s="2"/>
      <c r="QXW75" s="2"/>
      <c r="QXX75" s="2"/>
      <c r="QXY75" s="2"/>
      <c r="QXZ75" s="2"/>
      <c r="QYA75" s="2"/>
      <c r="QYB75" s="2"/>
      <c r="QYC75" s="2"/>
      <c r="QYD75" s="2"/>
      <c r="QYE75" s="2"/>
      <c r="QYF75" s="2"/>
      <c r="QYG75" s="2"/>
      <c r="QYH75" s="2"/>
      <c r="QYI75" s="2"/>
      <c r="QYJ75" s="2"/>
      <c r="QYK75" s="2"/>
      <c r="QYL75" s="2"/>
      <c r="QYM75" s="2"/>
      <c r="QYN75" s="2"/>
      <c r="QYO75" s="2"/>
      <c r="QYP75" s="2"/>
      <c r="QYQ75" s="2"/>
      <c r="QYR75" s="2"/>
      <c r="QYS75" s="2"/>
      <c r="QYT75" s="2"/>
      <c r="QYU75" s="2"/>
      <c r="QYV75" s="2"/>
      <c r="QYW75" s="2"/>
      <c r="QYX75" s="2"/>
      <c r="QYY75" s="2"/>
      <c r="QYZ75" s="2"/>
      <c r="QZA75" s="2"/>
      <c r="QZB75" s="2"/>
      <c r="QZC75" s="2"/>
      <c r="QZD75" s="2"/>
      <c r="QZE75" s="2"/>
      <c r="QZF75" s="2"/>
      <c r="QZG75" s="2"/>
      <c r="QZH75" s="2"/>
      <c r="QZI75" s="2"/>
      <c r="QZJ75" s="2"/>
      <c r="QZK75" s="2"/>
      <c r="QZL75" s="2"/>
      <c r="QZM75" s="2"/>
      <c r="QZN75" s="2"/>
      <c r="QZO75" s="2"/>
      <c r="QZP75" s="2"/>
      <c r="QZQ75" s="2"/>
      <c r="QZR75" s="2"/>
      <c r="QZS75" s="2"/>
      <c r="QZT75" s="2"/>
      <c r="QZU75" s="2"/>
      <c r="QZV75" s="2"/>
      <c r="QZW75" s="2"/>
      <c r="QZX75" s="2"/>
      <c r="QZY75" s="2"/>
      <c r="QZZ75" s="2"/>
      <c r="RAA75" s="2"/>
      <c r="RAB75" s="2"/>
      <c r="RAC75" s="2"/>
      <c r="RAD75" s="2"/>
      <c r="RAE75" s="2"/>
      <c r="RAF75" s="2"/>
      <c r="RAG75" s="2"/>
      <c r="RAH75" s="2"/>
      <c r="RAI75" s="2"/>
      <c r="RAJ75" s="2"/>
      <c r="RAK75" s="2"/>
      <c r="RAL75" s="2"/>
      <c r="RAM75" s="2"/>
      <c r="RAN75" s="2"/>
      <c r="RAO75" s="2"/>
      <c r="RAP75" s="2"/>
      <c r="RAQ75" s="2"/>
      <c r="RAR75" s="2"/>
      <c r="RAS75" s="2"/>
      <c r="RAT75" s="2"/>
      <c r="RAU75" s="2"/>
      <c r="RAV75" s="2"/>
      <c r="RAW75" s="2"/>
      <c r="RAX75" s="2"/>
      <c r="RAY75" s="2"/>
      <c r="RAZ75" s="2"/>
      <c r="RBA75" s="2"/>
      <c r="RBB75" s="2"/>
      <c r="RBC75" s="2"/>
      <c r="RBD75" s="2"/>
      <c r="RBE75" s="2"/>
      <c r="RBF75" s="2"/>
      <c r="RBG75" s="2"/>
      <c r="RBH75" s="2"/>
      <c r="RBI75" s="2"/>
      <c r="RBJ75" s="2"/>
      <c r="RBK75" s="2"/>
      <c r="RBL75" s="2"/>
      <c r="RBM75" s="2"/>
      <c r="RBN75" s="2"/>
      <c r="RBO75" s="2"/>
      <c r="RBP75" s="2"/>
      <c r="RBQ75" s="2"/>
      <c r="RBR75" s="2"/>
      <c r="RBS75" s="2"/>
      <c r="RBT75" s="2"/>
      <c r="RBU75" s="2"/>
      <c r="RBV75" s="2"/>
      <c r="RBW75" s="2"/>
      <c r="RBX75" s="2"/>
      <c r="RBY75" s="2"/>
      <c r="RBZ75" s="2"/>
      <c r="RCA75" s="2"/>
      <c r="RCB75" s="2"/>
      <c r="RCC75" s="2"/>
      <c r="RCD75" s="2"/>
      <c r="RCE75" s="2"/>
      <c r="RCF75" s="2"/>
      <c r="RCG75" s="2"/>
      <c r="RCH75" s="2"/>
      <c r="RCI75" s="2"/>
      <c r="RCJ75" s="2"/>
      <c r="RCK75" s="2"/>
      <c r="RCL75" s="2"/>
      <c r="RCM75" s="2"/>
      <c r="RCN75" s="2"/>
      <c r="RCO75" s="2"/>
      <c r="RCP75" s="2"/>
      <c r="RCQ75" s="2"/>
      <c r="RCR75" s="2"/>
      <c r="RCS75" s="2"/>
      <c r="RCT75" s="2"/>
      <c r="RCU75" s="2"/>
      <c r="RCV75" s="2"/>
      <c r="RCW75" s="2"/>
      <c r="RCX75" s="2"/>
      <c r="RCY75" s="2"/>
      <c r="RCZ75" s="2"/>
      <c r="RDA75" s="2"/>
      <c r="RDB75" s="2"/>
      <c r="RDC75" s="2"/>
      <c r="RDD75" s="2"/>
      <c r="RDE75" s="2"/>
      <c r="RDF75" s="2"/>
      <c r="RDG75" s="2"/>
      <c r="RDH75" s="2"/>
      <c r="RDI75" s="2"/>
      <c r="RDJ75" s="2"/>
      <c r="RDK75" s="2"/>
      <c r="RDL75" s="2"/>
      <c r="RDM75" s="2"/>
      <c r="RDN75" s="2"/>
      <c r="RDO75" s="2"/>
      <c r="RDP75" s="2"/>
      <c r="RDQ75" s="2"/>
      <c r="RDR75" s="2"/>
      <c r="RDS75" s="2"/>
      <c r="RDT75" s="2"/>
      <c r="RDU75" s="2"/>
      <c r="RDV75" s="2"/>
      <c r="RDW75" s="2"/>
      <c r="RDX75" s="2"/>
      <c r="RDY75" s="2"/>
      <c r="RDZ75" s="2"/>
      <c r="REA75" s="2"/>
      <c r="REB75" s="2"/>
      <c r="REC75" s="2"/>
      <c r="RED75" s="2"/>
      <c r="REE75" s="2"/>
      <c r="REF75" s="2"/>
      <c r="REG75" s="2"/>
      <c r="REH75" s="2"/>
      <c r="REI75" s="2"/>
      <c r="REJ75" s="2"/>
      <c r="REK75" s="2"/>
      <c r="REL75" s="2"/>
      <c r="REM75" s="2"/>
      <c r="REN75" s="2"/>
      <c r="REO75" s="2"/>
      <c r="REP75" s="2"/>
      <c r="REQ75" s="2"/>
      <c r="RER75" s="2"/>
      <c r="RES75" s="2"/>
      <c r="RET75" s="2"/>
      <c r="REU75" s="2"/>
      <c r="REV75" s="2"/>
      <c r="REW75" s="2"/>
      <c r="REX75" s="2"/>
      <c r="REY75" s="2"/>
      <c r="REZ75" s="2"/>
      <c r="RFA75" s="2"/>
      <c r="RFB75" s="2"/>
      <c r="RFC75" s="2"/>
      <c r="RFD75" s="2"/>
      <c r="RFE75" s="2"/>
      <c r="RFF75" s="2"/>
      <c r="RFG75" s="2"/>
      <c r="RFH75" s="2"/>
      <c r="RFI75" s="2"/>
      <c r="RFJ75" s="2"/>
      <c r="RFK75" s="2"/>
      <c r="RFL75" s="2"/>
      <c r="RFM75" s="2"/>
      <c r="RFN75" s="2"/>
      <c r="RFO75" s="2"/>
      <c r="RFP75" s="2"/>
      <c r="RFQ75" s="2"/>
      <c r="RFR75" s="2"/>
      <c r="RFS75" s="2"/>
      <c r="RFT75" s="2"/>
      <c r="RFU75" s="2"/>
      <c r="RFV75" s="2"/>
      <c r="RFW75" s="2"/>
      <c r="RFX75" s="2"/>
      <c r="RFY75" s="2"/>
      <c r="RFZ75" s="2"/>
      <c r="RGA75" s="2"/>
      <c r="RGB75" s="2"/>
      <c r="RGC75" s="2"/>
      <c r="RGD75" s="2"/>
      <c r="RGE75" s="2"/>
      <c r="RGF75" s="2"/>
      <c r="RGG75" s="2"/>
      <c r="RGH75" s="2"/>
      <c r="RGI75" s="2"/>
      <c r="RGJ75" s="2"/>
      <c r="RGK75" s="2"/>
      <c r="RGL75" s="2"/>
      <c r="RGM75" s="2"/>
      <c r="RGN75" s="2"/>
      <c r="RGO75" s="2"/>
      <c r="RGP75" s="2"/>
      <c r="RGQ75" s="2"/>
      <c r="RGR75" s="2"/>
      <c r="RGS75" s="2"/>
      <c r="RGT75" s="2"/>
      <c r="RGU75" s="2"/>
      <c r="RGV75" s="2"/>
      <c r="RGW75" s="2"/>
      <c r="RGX75" s="2"/>
      <c r="RGY75" s="2"/>
      <c r="RGZ75" s="2"/>
      <c r="RHA75" s="2"/>
      <c r="RHB75" s="2"/>
      <c r="RHC75" s="2"/>
      <c r="RHD75" s="2"/>
      <c r="RHE75" s="2"/>
      <c r="RHF75" s="2"/>
      <c r="RHG75" s="2"/>
      <c r="RHH75" s="2"/>
      <c r="RHI75" s="2"/>
      <c r="RHJ75" s="2"/>
      <c r="RHK75" s="2"/>
      <c r="RHL75" s="2"/>
      <c r="RHM75" s="2"/>
      <c r="RHN75" s="2"/>
      <c r="RHO75" s="2"/>
      <c r="RHP75" s="2"/>
      <c r="RHQ75" s="2"/>
      <c r="RHR75" s="2"/>
      <c r="RHS75" s="2"/>
      <c r="RHT75" s="2"/>
      <c r="RHU75" s="2"/>
      <c r="RHV75" s="2"/>
      <c r="RHW75" s="2"/>
      <c r="RHX75" s="2"/>
      <c r="RHY75" s="2"/>
      <c r="RHZ75" s="2"/>
      <c r="RIA75" s="2"/>
      <c r="RIB75" s="2"/>
      <c r="RIC75" s="2"/>
      <c r="RID75" s="2"/>
      <c r="RIE75" s="2"/>
      <c r="RIF75" s="2"/>
      <c r="RIG75" s="2"/>
      <c r="RIH75" s="2"/>
      <c r="RII75" s="2"/>
      <c r="RIJ75" s="2"/>
      <c r="RIK75" s="2"/>
      <c r="RIL75" s="2"/>
      <c r="RIM75" s="2"/>
      <c r="RIN75" s="2"/>
      <c r="RIO75" s="2"/>
      <c r="RIP75" s="2"/>
      <c r="RIQ75" s="2"/>
      <c r="RIR75" s="2"/>
      <c r="RIS75" s="2"/>
      <c r="RIT75" s="2"/>
      <c r="RIU75" s="2"/>
      <c r="RIV75" s="2"/>
      <c r="RIW75" s="2"/>
      <c r="RIX75" s="2"/>
      <c r="RIY75" s="2"/>
      <c r="RIZ75" s="2"/>
      <c r="RJA75" s="2"/>
      <c r="RJB75" s="2"/>
      <c r="RJC75" s="2"/>
      <c r="RJD75" s="2"/>
      <c r="RJE75" s="2"/>
      <c r="RJF75" s="2"/>
      <c r="RJG75" s="2"/>
      <c r="RJH75" s="2"/>
      <c r="RJI75" s="2"/>
      <c r="RJJ75" s="2"/>
      <c r="RJK75" s="2"/>
      <c r="RJL75" s="2"/>
      <c r="RJM75" s="2"/>
      <c r="RJN75" s="2"/>
      <c r="RJO75" s="2"/>
      <c r="RJP75" s="2"/>
      <c r="RJQ75" s="2"/>
      <c r="RJR75" s="2"/>
      <c r="RJS75" s="2"/>
      <c r="RJT75" s="2"/>
      <c r="RJU75" s="2"/>
      <c r="RJV75" s="2"/>
      <c r="RJW75" s="2"/>
      <c r="RJX75" s="2"/>
      <c r="RJY75" s="2"/>
      <c r="RJZ75" s="2"/>
      <c r="RKA75" s="2"/>
      <c r="RKB75" s="2"/>
      <c r="RKC75" s="2"/>
      <c r="RKD75" s="2"/>
      <c r="RKE75" s="2"/>
      <c r="RKF75" s="2"/>
      <c r="RKG75" s="2"/>
      <c r="RKH75" s="2"/>
      <c r="RKI75" s="2"/>
      <c r="RKJ75" s="2"/>
      <c r="RKK75" s="2"/>
      <c r="RKL75" s="2"/>
      <c r="RKM75" s="2"/>
      <c r="RKN75" s="2"/>
      <c r="RKO75" s="2"/>
      <c r="RKP75" s="2"/>
      <c r="RKQ75" s="2"/>
      <c r="RKR75" s="2"/>
      <c r="RKS75" s="2"/>
      <c r="RKT75" s="2"/>
      <c r="RKU75" s="2"/>
      <c r="RKV75" s="2"/>
      <c r="RKW75" s="2"/>
      <c r="RKX75" s="2"/>
      <c r="RKY75" s="2"/>
      <c r="RKZ75" s="2"/>
      <c r="RLA75" s="2"/>
      <c r="RLB75" s="2"/>
      <c r="RLC75" s="2"/>
      <c r="RLD75" s="2"/>
      <c r="RLE75" s="2"/>
      <c r="RLF75" s="2"/>
      <c r="RLG75" s="2"/>
      <c r="RLH75" s="2"/>
      <c r="RLI75" s="2"/>
      <c r="RLJ75" s="2"/>
      <c r="RLK75" s="2"/>
      <c r="RLL75" s="2"/>
      <c r="RLM75" s="2"/>
      <c r="RLN75" s="2"/>
      <c r="RLO75" s="2"/>
      <c r="RLP75" s="2"/>
      <c r="RLQ75" s="2"/>
      <c r="RLR75" s="2"/>
      <c r="RLS75" s="2"/>
      <c r="RLT75" s="2"/>
      <c r="RLU75" s="2"/>
      <c r="RLV75" s="2"/>
      <c r="RLW75" s="2"/>
      <c r="RLX75" s="2"/>
      <c r="RLY75" s="2"/>
      <c r="RLZ75" s="2"/>
      <c r="RMA75" s="2"/>
      <c r="RMB75" s="2"/>
      <c r="RMC75" s="2"/>
      <c r="RMD75" s="2"/>
      <c r="RME75" s="2"/>
      <c r="RMF75" s="2"/>
      <c r="RMG75" s="2"/>
      <c r="RMH75" s="2"/>
      <c r="RMI75" s="2"/>
      <c r="RMJ75" s="2"/>
      <c r="RMK75" s="2"/>
      <c r="RML75" s="2"/>
      <c r="RMM75" s="2"/>
      <c r="RMN75" s="2"/>
      <c r="RMO75" s="2"/>
      <c r="RMP75" s="2"/>
      <c r="RMQ75" s="2"/>
      <c r="RMR75" s="2"/>
      <c r="RMS75" s="2"/>
      <c r="RMT75" s="2"/>
      <c r="RMU75" s="2"/>
      <c r="RMV75" s="2"/>
      <c r="RMW75" s="2"/>
      <c r="RMX75" s="2"/>
      <c r="RMY75" s="2"/>
      <c r="RMZ75" s="2"/>
      <c r="RNA75" s="2"/>
      <c r="RNB75" s="2"/>
      <c r="RNC75" s="2"/>
      <c r="RND75" s="2"/>
      <c r="RNE75" s="2"/>
      <c r="RNF75" s="2"/>
      <c r="RNG75" s="2"/>
      <c r="RNH75" s="2"/>
      <c r="RNI75" s="2"/>
      <c r="RNJ75" s="2"/>
      <c r="RNK75" s="2"/>
      <c r="RNL75" s="2"/>
      <c r="RNM75" s="2"/>
      <c r="RNN75" s="2"/>
      <c r="RNO75" s="2"/>
      <c r="RNP75" s="2"/>
      <c r="RNQ75" s="2"/>
      <c r="RNR75" s="2"/>
      <c r="RNS75" s="2"/>
      <c r="RNT75" s="2"/>
      <c r="RNU75" s="2"/>
      <c r="RNV75" s="2"/>
      <c r="RNW75" s="2"/>
      <c r="RNX75" s="2"/>
      <c r="RNY75" s="2"/>
      <c r="RNZ75" s="2"/>
      <c r="ROA75" s="2"/>
      <c r="ROB75" s="2"/>
      <c r="ROC75" s="2"/>
      <c r="ROD75" s="2"/>
      <c r="ROE75" s="2"/>
      <c r="ROF75" s="2"/>
      <c r="ROG75" s="2"/>
      <c r="ROH75" s="2"/>
      <c r="ROI75" s="2"/>
      <c r="ROJ75" s="2"/>
      <c r="ROK75" s="2"/>
      <c r="ROL75" s="2"/>
      <c r="ROM75" s="2"/>
      <c r="RON75" s="2"/>
      <c r="ROO75" s="2"/>
      <c r="ROP75" s="2"/>
      <c r="ROQ75" s="2"/>
      <c r="ROR75" s="2"/>
      <c r="ROS75" s="2"/>
      <c r="ROT75" s="2"/>
      <c r="ROU75" s="2"/>
      <c r="ROV75" s="2"/>
      <c r="ROW75" s="2"/>
      <c r="ROX75" s="2"/>
      <c r="ROY75" s="2"/>
      <c r="ROZ75" s="2"/>
      <c r="RPA75" s="2"/>
      <c r="RPB75" s="2"/>
      <c r="RPC75" s="2"/>
      <c r="RPD75" s="2"/>
      <c r="RPE75" s="2"/>
      <c r="RPF75" s="2"/>
      <c r="RPG75" s="2"/>
      <c r="RPH75" s="2"/>
      <c r="RPI75" s="2"/>
      <c r="RPJ75" s="2"/>
      <c r="RPK75" s="2"/>
      <c r="RPL75" s="2"/>
      <c r="RPM75" s="2"/>
      <c r="RPN75" s="2"/>
      <c r="RPO75" s="2"/>
      <c r="RPP75" s="2"/>
      <c r="RPQ75" s="2"/>
      <c r="RPR75" s="2"/>
      <c r="RPS75" s="2"/>
      <c r="RPT75" s="2"/>
      <c r="RPU75" s="2"/>
      <c r="RPV75" s="2"/>
      <c r="RPW75" s="2"/>
      <c r="RPX75" s="2"/>
      <c r="RPY75" s="2"/>
      <c r="RPZ75" s="2"/>
      <c r="RQA75" s="2"/>
      <c r="RQB75" s="2"/>
      <c r="RQC75" s="2"/>
      <c r="RQD75" s="2"/>
      <c r="RQE75" s="2"/>
      <c r="RQF75" s="2"/>
      <c r="RQG75" s="2"/>
      <c r="RQH75" s="2"/>
      <c r="RQI75" s="2"/>
      <c r="RQJ75" s="2"/>
      <c r="RQK75" s="2"/>
      <c r="RQL75" s="2"/>
      <c r="RQM75" s="2"/>
      <c r="RQN75" s="2"/>
      <c r="RQO75" s="2"/>
      <c r="RQP75" s="2"/>
      <c r="RQQ75" s="2"/>
      <c r="RQR75" s="2"/>
      <c r="RQS75" s="2"/>
      <c r="RQT75" s="2"/>
      <c r="RQU75" s="2"/>
      <c r="RQV75" s="2"/>
      <c r="RQW75" s="2"/>
      <c r="RQX75" s="2"/>
      <c r="RQY75" s="2"/>
      <c r="RQZ75" s="2"/>
      <c r="RRA75" s="2"/>
      <c r="RRB75" s="2"/>
      <c r="RRC75" s="2"/>
      <c r="RRD75" s="2"/>
      <c r="RRE75" s="2"/>
      <c r="RRF75" s="2"/>
      <c r="RRG75" s="2"/>
      <c r="RRH75" s="2"/>
      <c r="RRI75" s="2"/>
      <c r="RRJ75" s="2"/>
      <c r="RRK75" s="2"/>
      <c r="RRL75" s="2"/>
      <c r="RRM75" s="2"/>
      <c r="RRN75" s="2"/>
      <c r="RRO75" s="2"/>
      <c r="RRP75" s="2"/>
      <c r="RRQ75" s="2"/>
      <c r="RRR75" s="2"/>
      <c r="RRS75" s="2"/>
      <c r="RRT75" s="2"/>
      <c r="RRU75" s="2"/>
      <c r="RRV75" s="2"/>
      <c r="RRW75" s="2"/>
      <c r="RRX75" s="2"/>
      <c r="RRY75" s="2"/>
      <c r="RRZ75" s="2"/>
      <c r="RSA75" s="2"/>
      <c r="RSB75" s="2"/>
      <c r="RSC75" s="2"/>
      <c r="RSD75" s="2"/>
      <c r="RSE75" s="2"/>
      <c r="RSF75" s="2"/>
      <c r="RSG75" s="2"/>
      <c r="RSH75" s="2"/>
      <c r="RSI75" s="2"/>
      <c r="RSJ75" s="2"/>
      <c r="RSK75" s="2"/>
      <c r="RSL75" s="2"/>
      <c r="RSM75" s="2"/>
      <c r="RSN75" s="2"/>
      <c r="RSO75" s="2"/>
      <c r="RSP75" s="2"/>
      <c r="RSQ75" s="2"/>
      <c r="RSR75" s="2"/>
      <c r="RSS75" s="2"/>
      <c r="RST75" s="2"/>
      <c r="RSU75" s="2"/>
      <c r="RSV75" s="2"/>
      <c r="RSW75" s="2"/>
      <c r="RSX75" s="2"/>
      <c r="RSY75" s="2"/>
      <c r="RSZ75" s="2"/>
      <c r="RTA75" s="2"/>
      <c r="RTB75" s="2"/>
      <c r="RTC75" s="2"/>
      <c r="RTD75" s="2"/>
      <c r="RTE75" s="2"/>
      <c r="RTF75" s="2"/>
      <c r="RTG75" s="2"/>
      <c r="RTH75" s="2"/>
      <c r="RTI75" s="2"/>
      <c r="RTJ75" s="2"/>
      <c r="RTK75" s="2"/>
      <c r="RTL75" s="2"/>
      <c r="RTM75" s="2"/>
      <c r="RTN75" s="2"/>
      <c r="RTO75" s="2"/>
      <c r="RTP75" s="2"/>
      <c r="RTQ75" s="2"/>
      <c r="RTR75" s="2"/>
      <c r="RTS75" s="2"/>
      <c r="RTT75" s="2"/>
      <c r="RTU75" s="2"/>
      <c r="RTV75" s="2"/>
      <c r="RTW75" s="2"/>
      <c r="RTX75" s="2"/>
      <c r="RTY75" s="2"/>
      <c r="RTZ75" s="2"/>
      <c r="RUA75" s="2"/>
      <c r="RUB75" s="2"/>
      <c r="RUC75" s="2"/>
      <c r="RUD75" s="2"/>
      <c r="RUE75" s="2"/>
      <c r="RUF75" s="2"/>
      <c r="RUG75" s="2"/>
      <c r="RUH75" s="2"/>
      <c r="RUI75" s="2"/>
      <c r="RUJ75" s="2"/>
      <c r="RUK75" s="2"/>
      <c r="RUL75" s="2"/>
      <c r="RUM75" s="2"/>
      <c r="RUN75" s="2"/>
      <c r="RUO75" s="2"/>
      <c r="RUP75" s="2"/>
      <c r="RUQ75" s="2"/>
      <c r="RUR75" s="2"/>
      <c r="RUS75" s="2"/>
      <c r="RUT75" s="2"/>
      <c r="RUU75" s="2"/>
      <c r="RUV75" s="2"/>
      <c r="RUW75" s="2"/>
      <c r="RUX75" s="2"/>
      <c r="RUY75" s="2"/>
      <c r="RUZ75" s="2"/>
      <c r="RVA75" s="2"/>
      <c r="RVB75" s="2"/>
      <c r="RVC75" s="2"/>
      <c r="RVD75" s="2"/>
      <c r="RVE75" s="2"/>
      <c r="RVF75" s="2"/>
      <c r="RVG75" s="2"/>
      <c r="RVH75" s="2"/>
      <c r="RVI75" s="2"/>
      <c r="RVJ75" s="2"/>
      <c r="RVK75" s="2"/>
      <c r="RVL75" s="2"/>
      <c r="RVM75" s="2"/>
      <c r="RVN75" s="2"/>
      <c r="RVO75" s="2"/>
      <c r="RVP75" s="2"/>
      <c r="RVQ75" s="2"/>
      <c r="RVR75" s="2"/>
      <c r="RVS75" s="2"/>
      <c r="RVT75" s="2"/>
      <c r="RVU75" s="2"/>
      <c r="RVV75" s="2"/>
      <c r="RVW75" s="2"/>
      <c r="RVX75" s="2"/>
      <c r="RVY75" s="2"/>
      <c r="RVZ75" s="2"/>
      <c r="RWA75" s="2"/>
      <c r="RWB75" s="2"/>
      <c r="RWC75" s="2"/>
      <c r="RWD75" s="2"/>
      <c r="RWE75" s="2"/>
      <c r="RWF75" s="2"/>
      <c r="RWG75" s="2"/>
      <c r="RWH75" s="2"/>
      <c r="RWI75" s="2"/>
      <c r="RWJ75" s="2"/>
      <c r="RWK75" s="2"/>
      <c r="RWL75" s="2"/>
      <c r="RWM75" s="2"/>
      <c r="RWN75" s="2"/>
      <c r="RWO75" s="2"/>
      <c r="RWP75" s="2"/>
      <c r="RWQ75" s="2"/>
      <c r="RWR75" s="2"/>
      <c r="RWS75" s="2"/>
      <c r="RWT75" s="2"/>
      <c r="RWU75" s="2"/>
      <c r="RWV75" s="2"/>
      <c r="RWW75" s="2"/>
      <c r="RWX75" s="2"/>
      <c r="RWY75" s="2"/>
      <c r="RWZ75" s="2"/>
      <c r="RXA75" s="2"/>
      <c r="RXB75" s="2"/>
      <c r="RXC75" s="2"/>
      <c r="RXD75" s="2"/>
      <c r="RXE75" s="2"/>
      <c r="RXF75" s="2"/>
      <c r="RXG75" s="2"/>
      <c r="RXH75" s="2"/>
      <c r="RXI75" s="2"/>
      <c r="RXJ75" s="2"/>
      <c r="RXK75" s="2"/>
      <c r="RXL75" s="2"/>
      <c r="RXM75" s="2"/>
      <c r="RXN75" s="2"/>
      <c r="RXO75" s="2"/>
      <c r="RXP75" s="2"/>
      <c r="RXQ75" s="2"/>
      <c r="RXR75" s="2"/>
      <c r="RXS75" s="2"/>
      <c r="RXT75" s="2"/>
      <c r="RXU75" s="2"/>
      <c r="RXV75" s="2"/>
      <c r="RXW75" s="2"/>
      <c r="RXX75" s="2"/>
      <c r="RXY75" s="2"/>
      <c r="RXZ75" s="2"/>
      <c r="RYA75" s="2"/>
      <c r="RYB75" s="2"/>
      <c r="RYC75" s="2"/>
      <c r="RYD75" s="2"/>
      <c r="RYE75" s="2"/>
      <c r="RYF75" s="2"/>
      <c r="RYG75" s="2"/>
      <c r="RYH75" s="2"/>
      <c r="RYI75" s="2"/>
      <c r="RYJ75" s="2"/>
      <c r="RYK75" s="2"/>
      <c r="RYL75" s="2"/>
      <c r="RYM75" s="2"/>
      <c r="RYN75" s="2"/>
      <c r="RYO75" s="2"/>
      <c r="RYP75" s="2"/>
      <c r="RYQ75" s="2"/>
      <c r="RYR75" s="2"/>
      <c r="RYS75" s="2"/>
      <c r="RYT75" s="2"/>
      <c r="RYU75" s="2"/>
      <c r="RYV75" s="2"/>
      <c r="RYW75" s="2"/>
      <c r="RYX75" s="2"/>
      <c r="RYY75" s="2"/>
      <c r="RYZ75" s="2"/>
      <c r="RZA75" s="2"/>
      <c r="RZB75" s="2"/>
      <c r="RZC75" s="2"/>
      <c r="RZD75" s="2"/>
      <c r="RZE75" s="2"/>
      <c r="RZF75" s="2"/>
      <c r="RZG75" s="2"/>
      <c r="RZH75" s="2"/>
      <c r="RZI75" s="2"/>
      <c r="RZJ75" s="2"/>
      <c r="RZK75" s="2"/>
      <c r="RZL75" s="2"/>
      <c r="RZM75" s="2"/>
      <c r="RZN75" s="2"/>
      <c r="RZO75" s="2"/>
      <c r="RZP75" s="2"/>
      <c r="RZQ75" s="2"/>
      <c r="RZR75" s="2"/>
      <c r="RZS75" s="2"/>
      <c r="RZT75" s="2"/>
      <c r="RZU75" s="2"/>
      <c r="RZV75" s="2"/>
      <c r="RZW75" s="2"/>
      <c r="RZX75" s="2"/>
      <c r="RZY75" s="2"/>
      <c r="RZZ75" s="2"/>
      <c r="SAA75" s="2"/>
      <c r="SAB75" s="2"/>
      <c r="SAC75" s="2"/>
      <c r="SAD75" s="2"/>
      <c r="SAE75" s="2"/>
      <c r="SAF75" s="2"/>
      <c r="SAG75" s="2"/>
      <c r="SAH75" s="2"/>
      <c r="SAI75" s="2"/>
      <c r="SAJ75" s="2"/>
      <c r="SAK75" s="2"/>
      <c r="SAL75" s="2"/>
      <c r="SAM75" s="2"/>
      <c r="SAN75" s="2"/>
      <c r="SAO75" s="2"/>
      <c r="SAP75" s="2"/>
      <c r="SAQ75" s="2"/>
      <c r="SAR75" s="2"/>
      <c r="SAS75" s="2"/>
      <c r="SAT75" s="2"/>
      <c r="SAU75" s="2"/>
      <c r="SAV75" s="2"/>
      <c r="SAW75" s="2"/>
      <c r="SAX75" s="2"/>
      <c r="SAY75" s="2"/>
      <c r="SAZ75" s="2"/>
      <c r="SBA75" s="2"/>
      <c r="SBB75" s="2"/>
      <c r="SBC75" s="2"/>
      <c r="SBD75" s="2"/>
      <c r="SBE75" s="2"/>
      <c r="SBF75" s="2"/>
      <c r="SBG75" s="2"/>
      <c r="SBH75" s="2"/>
      <c r="SBI75" s="2"/>
      <c r="SBJ75" s="2"/>
      <c r="SBK75" s="2"/>
      <c r="SBL75" s="2"/>
      <c r="SBM75" s="2"/>
      <c r="SBN75" s="2"/>
      <c r="SBO75" s="2"/>
      <c r="SBP75" s="2"/>
      <c r="SBQ75" s="2"/>
      <c r="SBR75" s="2"/>
      <c r="SBS75" s="2"/>
      <c r="SBT75" s="2"/>
      <c r="SBU75" s="2"/>
      <c r="SBV75" s="2"/>
      <c r="SBW75" s="2"/>
      <c r="SBX75" s="2"/>
      <c r="SBY75" s="2"/>
      <c r="SBZ75" s="2"/>
      <c r="SCA75" s="2"/>
      <c r="SCB75" s="2"/>
      <c r="SCC75" s="2"/>
      <c r="SCD75" s="2"/>
      <c r="SCE75" s="2"/>
      <c r="SCF75" s="2"/>
      <c r="SCG75" s="2"/>
      <c r="SCH75" s="2"/>
      <c r="SCI75" s="2"/>
      <c r="SCJ75" s="2"/>
      <c r="SCK75" s="2"/>
      <c r="SCL75" s="2"/>
      <c r="SCM75" s="2"/>
      <c r="SCN75" s="2"/>
      <c r="SCO75" s="2"/>
      <c r="SCP75" s="2"/>
      <c r="SCQ75" s="2"/>
      <c r="SCR75" s="2"/>
      <c r="SCS75" s="2"/>
      <c r="SCT75" s="2"/>
      <c r="SCU75" s="2"/>
      <c r="SCV75" s="2"/>
      <c r="SCW75" s="2"/>
      <c r="SCX75" s="2"/>
      <c r="SCY75" s="2"/>
      <c r="SCZ75" s="2"/>
      <c r="SDA75" s="2"/>
      <c r="SDB75" s="2"/>
      <c r="SDC75" s="2"/>
      <c r="SDD75" s="2"/>
      <c r="SDE75" s="2"/>
      <c r="SDF75" s="2"/>
      <c r="SDG75" s="2"/>
      <c r="SDH75" s="2"/>
      <c r="SDI75" s="2"/>
      <c r="SDJ75" s="2"/>
      <c r="SDK75" s="2"/>
      <c r="SDL75" s="2"/>
      <c r="SDM75" s="2"/>
      <c r="SDN75" s="2"/>
      <c r="SDO75" s="2"/>
      <c r="SDP75" s="2"/>
      <c r="SDQ75" s="2"/>
      <c r="SDR75" s="2"/>
      <c r="SDS75" s="2"/>
      <c r="SDT75" s="2"/>
      <c r="SDU75" s="2"/>
      <c r="SDV75" s="2"/>
      <c r="SDW75" s="2"/>
      <c r="SDX75" s="2"/>
      <c r="SDY75" s="2"/>
      <c r="SDZ75" s="2"/>
      <c r="SEA75" s="2"/>
      <c r="SEB75" s="2"/>
      <c r="SEC75" s="2"/>
      <c r="SED75" s="2"/>
      <c r="SEE75" s="2"/>
      <c r="SEF75" s="2"/>
      <c r="SEG75" s="2"/>
      <c r="SEH75" s="2"/>
      <c r="SEI75" s="2"/>
      <c r="SEJ75" s="2"/>
      <c r="SEK75" s="2"/>
      <c r="SEL75" s="2"/>
      <c r="SEM75" s="2"/>
      <c r="SEN75" s="2"/>
      <c r="SEO75" s="2"/>
      <c r="SEP75" s="2"/>
      <c r="SEQ75" s="2"/>
      <c r="SER75" s="2"/>
      <c r="SES75" s="2"/>
      <c r="SET75" s="2"/>
      <c r="SEU75" s="2"/>
      <c r="SEV75" s="2"/>
      <c r="SEW75" s="2"/>
      <c r="SEX75" s="2"/>
      <c r="SEY75" s="2"/>
      <c r="SEZ75" s="2"/>
      <c r="SFA75" s="2"/>
      <c r="SFB75" s="2"/>
      <c r="SFC75" s="2"/>
      <c r="SFD75" s="2"/>
      <c r="SFE75" s="2"/>
      <c r="SFF75" s="2"/>
      <c r="SFG75" s="2"/>
      <c r="SFH75" s="2"/>
      <c r="SFI75" s="2"/>
      <c r="SFJ75" s="2"/>
      <c r="SFK75" s="2"/>
      <c r="SFL75" s="2"/>
      <c r="SFM75" s="2"/>
      <c r="SFN75" s="2"/>
      <c r="SFO75" s="2"/>
      <c r="SFP75" s="2"/>
      <c r="SFQ75" s="2"/>
      <c r="SFR75" s="2"/>
      <c r="SFS75" s="2"/>
      <c r="SFT75" s="2"/>
      <c r="SFU75" s="2"/>
      <c r="SFV75" s="2"/>
      <c r="SFW75" s="2"/>
      <c r="SFX75" s="2"/>
      <c r="SFY75" s="2"/>
      <c r="SFZ75" s="2"/>
      <c r="SGA75" s="2"/>
      <c r="SGB75" s="2"/>
      <c r="SGC75" s="2"/>
      <c r="SGD75" s="2"/>
      <c r="SGE75" s="2"/>
      <c r="SGF75" s="2"/>
      <c r="SGG75" s="2"/>
      <c r="SGH75" s="2"/>
      <c r="SGI75" s="2"/>
      <c r="SGJ75" s="2"/>
      <c r="SGK75" s="2"/>
      <c r="SGL75" s="2"/>
      <c r="SGM75" s="2"/>
      <c r="SGN75" s="2"/>
      <c r="SGO75" s="2"/>
      <c r="SGP75" s="2"/>
      <c r="SGQ75" s="2"/>
      <c r="SGR75" s="2"/>
      <c r="SGS75" s="2"/>
      <c r="SGT75" s="2"/>
      <c r="SGU75" s="2"/>
      <c r="SGV75" s="2"/>
      <c r="SGW75" s="2"/>
      <c r="SGX75" s="2"/>
      <c r="SGY75" s="2"/>
      <c r="SGZ75" s="2"/>
      <c r="SHA75" s="2"/>
      <c r="SHB75" s="2"/>
      <c r="SHC75" s="2"/>
      <c r="SHD75" s="2"/>
      <c r="SHE75" s="2"/>
      <c r="SHF75" s="2"/>
      <c r="SHG75" s="2"/>
      <c r="SHH75" s="2"/>
      <c r="SHI75" s="2"/>
      <c r="SHJ75" s="2"/>
      <c r="SHK75" s="2"/>
      <c r="SHL75" s="2"/>
      <c r="SHM75" s="2"/>
      <c r="SHN75" s="2"/>
      <c r="SHO75" s="2"/>
      <c r="SHP75" s="2"/>
      <c r="SHQ75" s="2"/>
      <c r="SHR75" s="2"/>
      <c r="SHS75" s="2"/>
      <c r="SHT75" s="2"/>
      <c r="SHU75" s="2"/>
      <c r="SHV75" s="2"/>
      <c r="SHW75" s="2"/>
      <c r="SHX75" s="2"/>
      <c r="SHY75" s="2"/>
      <c r="SHZ75" s="2"/>
      <c r="SIA75" s="2"/>
      <c r="SIB75" s="2"/>
      <c r="SIC75" s="2"/>
      <c r="SID75" s="2"/>
      <c r="SIE75" s="2"/>
      <c r="SIF75" s="2"/>
      <c r="SIG75" s="2"/>
      <c r="SIH75" s="2"/>
      <c r="SII75" s="2"/>
      <c r="SIJ75" s="2"/>
      <c r="SIK75" s="2"/>
      <c r="SIL75" s="2"/>
      <c r="SIM75" s="2"/>
      <c r="SIN75" s="2"/>
      <c r="SIO75" s="2"/>
      <c r="SIP75" s="2"/>
      <c r="SIQ75" s="2"/>
      <c r="SIR75" s="2"/>
      <c r="SIS75" s="2"/>
      <c r="SIT75" s="2"/>
      <c r="SIU75" s="2"/>
      <c r="SIV75" s="2"/>
      <c r="SIW75" s="2"/>
      <c r="SIX75" s="2"/>
      <c r="SIY75" s="2"/>
      <c r="SIZ75" s="2"/>
      <c r="SJA75" s="2"/>
      <c r="SJB75" s="2"/>
      <c r="SJC75" s="2"/>
      <c r="SJD75" s="2"/>
      <c r="SJE75" s="2"/>
      <c r="SJF75" s="2"/>
      <c r="SJG75" s="2"/>
      <c r="SJH75" s="2"/>
      <c r="SJI75" s="2"/>
      <c r="SJJ75" s="2"/>
      <c r="SJK75" s="2"/>
      <c r="SJL75" s="2"/>
      <c r="SJM75" s="2"/>
      <c r="SJN75" s="2"/>
      <c r="SJO75" s="2"/>
      <c r="SJP75" s="2"/>
      <c r="SJQ75" s="2"/>
      <c r="SJR75" s="2"/>
      <c r="SJS75" s="2"/>
      <c r="SJT75" s="2"/>
      <c r="SJU75" s="2"/>
      <c r="SJV75" s="2"/>
      <c r="SJW75" s="2"/>
      <c r="SJX75" s="2"/>
      <c r="SJY75" s="2"/>
      <c r="SJZ75" s="2"/>
      <c r="SKA75" s="2"/>
      <c r="SKB75" s="2"/>
      <c r="SKC75" s="2"/>
      <c r="SKD75" s="2"/>
      <c r="SKE75" s="2"/>
      <c r="SKF75" s="2"/>
      <c r="SKG75" s="2"/>
      <c r="SKH75" s="2"/>
      <c r="SKI75" s="2"/>
      <c r="SKJ75" s="2"/>
      <c r="SKK75" s="2"/>
      <c r="SKL75" s="2"/>
      <c r="SKM75" s="2"/>
      <c r="SKN75" s="2"/>
      <c r="SKO75" s="2"/>
      <c r="SKP75" s="2"/>
      <c r="SKQ75" s="2"/>
      <c r="SKR75" s="2"/>
      <c r="SKS75" s="2"/>
      <c r="SKT75" s="2"/>
      <c r="SKU75" s="2"/>
      <c r="SKV75" s="2"/>
      <c r="SKW75" s="2"/>
      <c r="SKX75" s="2"/>
      <c r="SKY75" s="2"/>
      <c r="SKZ75" s="2"/>
      <c r="SLA75" s="2"/>
      <c r="SLB75" s="2"/>
      <c r="SLC75" s="2"/>
      <c r="SLD75" s="2"/>
      <c r="SLE75" s="2"/>
      <c r="SLF75" s="2"/>
      <c r="SLG75" s="2"/>
      <c r="SLH75" s="2"/>
      <c r="SLI75" s="2"/>
      <c r="SLJ75" s="2"/>
      <c r="SLK75" s="2"/>
      <c r="SLL75" s="2"/>
      <c r="SLM75" s="2"/>
      <c r="SLN75" s="2"/>
      <c r="SLO75" s="2"/>
      <c r="SLP75" s="2"/>
      <c r="SLQ75" s="2"/>
      <c r="SLR75" s="2"/>
      <c r="SLS75" s="2"/>
      <c r="SLT75" s="2"/>
      <c r="SLU75" s="2"/>
      <c r="SLV75" s="2"/>
      <c r="SLW75" s="2"/>
      <c r="SLX75" s="2"/>
      <c r="SLY75" s="2"/>
      <c r="SLZ75" s="2"/>
      <c r="SMA75" s="2"/>
      <c r="SMB75" s="2"/>
      <c r="SMC75" s="2"/>
      <c r="SMD75" s="2"/>
      <c r="SME75" s="2"/>
      <c r="SMF75" s="2"/>
      <c r="SMG75" s="2"/>
      <c r="SMH75" s="2"/>
      <c r="SMI75" s="2"/>
      <c r="SMJ75" s="2"/>
      <c r="SMK75" s="2"/>
      <c r="SML75" s="2"/>
      <c r="SMM75" s="2"/>
      <c r="SMN75" s="2"/>
      <c r="SMO75" s="2"/>
      <c r="SMP75" s="2"/>
      <c r="SMQ75" s="2"/>
      <c r="SMR75" s="2"/>
      <c r="SMS75" s="2"/>
      <c r="SMT75" s="2"/>
      <c r="SMU75" s="2"/>
      <c r="SMV75" s="2"/>
      <c r="SMW75" s="2"/>
      <c r="SMX75" s="2"/>
      <c r="SMY75" s="2"/>
      <c r="SMZ75" s="2"/>
      <c r="SNA75" s="2"/>
      <c r="SNB75" s="2"/>
      <c r="SNC75" s="2"/>
      <c r="SND75" s="2"/>
      <c r="SNE75" s="2"/>
      <c r="SNF75" s="2"/>
      <c r="SNG75" s="2"/>
      <c r="SNH75" s="2"/>
      <c r="SNI75" s="2"/>
      <c r="SNJ75" s="2"/>
      <c r="SNK75" s="2"/>
      <c r="SNL75" s="2"/>
      <c r="SNM75" s="2"/>
      <c r="SNN75" s="2"/>
      <c r="SNO75" s="2"/>
      <c r="SNP75" s="2"/>
      <c r="SNQ75" s="2"/>
      <c r="SNR75" s="2"/>
      <c r="SNS75" s="2"/>
      <c r="SNT75" s="2"/>
      <c r="SNU75" s="2"/>
      <c r="SNV75" s="2"/>
      <c r="SNW75" s="2"/>
      <c r="SNX75" s="2"/>
      <c r="SNY75" s="2"/>
      <c r="SNZ75" s="2"/>
      <c r="SOA75" s="2"/>
      <c r="SOB75" s="2"/>
      <c r="SOC75" s="2"/>
      <c r="SOD75" s="2"/>
      <c r="SOE75" s="2"/>
      <c r="SOF75" s="2"/>
      <c r="SOG75" s="2"/>
      <c r="SOH75" s="2"/>
      <c r="SOI75" s="2"/>
      <c r="SOJ75" s="2"/>
      <c r="SOK75" s="2"/>
      <c r="SOL75" s="2"/>
      <c r="SOM75" s="2"/>
      <c r="SON75" s="2"/>
      <c r="SOO75" s="2"/>
      <c r="SOP75" s="2"/>
      <c r="SOQ75" s="2"/>
      <c r="SOR75" s="2"/>
      <c r="SOS75" s="2"/>
      <c r="SOT75" s="2"/>
      <c r="SOU75" s="2"/>
      <c r="SOV75" s="2"/>
      <c r="SOW75" s="2"/>
      <c r="SOX75" s="2"/>
      <c r="SOY75" s="2"/>
      <c r="SOZ75" s="2"/>
      <c r="SPA75" s="2"/>
      <c r="SPB75" s="2"/>
      <c r="SPC75" s="2"/>
      <c r="SPD75" s="2"/>
      <c r="SPE75" s="2"/>
      <c r="SPF75" s="2"/>
      <c r="SPG75" s="2"/>
      <c r="SPH75" s="2"/>
      <c r="SPI75" s="2"/>
      <c r="SPJ75" s="2"/>
      <c r="SPK75" s="2"/>
      <c r="SPL75" s="2"/>
      <c r="SPM75" s="2"/>
      <c r="SPN75" s="2"/>
      <c r="SPO75" s="2"/>
      <c r="SPP75" s="2"/>
      <c r="SPQ75" s="2"/>
      <c r="SPR75" s="2"/>
      <c r="SPS75" s="2"/>
      <c r="SPT75" s="2"/>
      <c r="SPU75" s="2"/>
      <c r="SPV75" s="2"/>
      <c r="SPW75" s="2"/>
      <c r="SPX75" s="2"/>
      <c r="SPY75" s="2"/>
      <c r="SPZ75" s="2"/>
      <c r="SQA75" s="2"/>
      <c r="SQB75" s="2"/>
      <c r="SQC75" s="2"/>
      <c r="SQD75" s="2"/>
      <c r="SQE75" s="2"/>
      <c r="SQF75" s="2"/>
      <c r="SQG75" s="2"/>
      <c r="SQH75" s="2"/>
      <c r="SQI75" s="2"/>
      <c r="SQJ75" s="2"/>
      <c r="SQK75" s="2"/>
      <c r="SQL75" s="2"/>
      <c r="SQM75" s="2"/>
      <c r="SQN75" s="2"/>
      <c r="SQO75" s="2"/>
      <c r="SQP75" s="2"/>
      <c r="SQQ75" s="2"/>
      <c r="SQR75" s="2"/>
      <c r="SQS75" s="2"/>
      <c r="SQT75" s="2"/>
      <c r="SQU75" s="2"/>
      <c r="SQV75" s="2"/>
      <c r="SQW75" s="2"/>
      <c r="SQX75" s="2"/>
      <c r="SQY75" s="2"/>
      <c r="SQZ75" s="2"/>
      <c r="SRA75" s="2"/>
      <c r="SRB75" s="2"/>
      <c r="SRC75" s="2"/>
      <c r="SRD75" s="2"/>
      <c r="SRE75" s="2"/>
      <c r="SRF75" s="2"/>
      <c r="SRG75" s="2"/>
      <c r="SRH75" s="2"/>
      <c r="SRI75" s="2"/>
      <c r="SRJ75" s="2"/>
      <c r="SRK75" s="2"/>
      <c r="SRL75" s="2"/>
      <c r="SRM75" s="2"/>
      <c r="SRN75" s="2"/>
      <c r="SRO75" s="2"/>
      <c r="SRP75" s="2"/>
      <c r="SRQ75" s="2"/>
      <c r="SRR75" s="2"/>
      <c r="SRS75" s="2"/>
      <c r="SRT75" s="2"/>
      <c r="SRU75" s="2"/>
      <c r="SRV75" s="2"/>
      <c r="SRW75" s="2"/>
      <c r="SRX75" s="2"/>
      <c r="SRY75" s="2"/>
      <c r="SRZ75" s="2"/>
      <c r="SSA75" s="2"/>
      <c r="SSB75" s="2"/>
      <c r="SSC75" s="2"/>
      <c r="SSD75" s="2"/>
      <c r="SSE75" s="2"/>
      <c r="SSF75" s="2"/>
      <c r="SSG75" s="2"/>
      <c r="SSH75" s="2"/>
      <c r="SSI75" s="2"/>
      <c r="SSJ75" s="2"/>
      <c r="SSK75" s="2"/>
      <c r="SSL75" s="2"/>
      <c r="SSM75" s="2"/>
      <c r="SSN75" s="2"/>
      <c r="SSO75" s="2"/>
      <c r="SSP75" s="2"/>
      <c r="SSQ75" s="2"/>
      <c r="SSR75" s="2"/>
      <c r="SSS75" s="2"/>
      <c r="SST75" s="2"/>
      <c r="SSU75" s="2"/>
      <c r="SSV75" s="2"/>
      <c r="SSW75" s="2"/>
      <c r="SSX75" s="2"/>
      <c r="SSY75" s="2"/>
      <c r="SSZ75" s="2"/>
      <c r="STA75" s="2"/>
      <c r="STB75" s="2"/>
      <c r="STC75" s="2"/>
      <c r="STD75" s="2"/>
      <c r="STE75" s="2"/>
      <c r="STF75" s="2"/>
      <c r="STG75" s="2"/>
      <c r="STH75" s="2"/>
      <c r="STI75" s="2"/>
      <c r="STJ75" s="2"/>
      <c r="STK75" s="2"/>
      <c r="STL75" s="2"/>
      <c r="STM75" s="2"/>
      <c r="STN75" s="2"/>
      <c r="STO75" s="2"/>
      <c r="STP75" s="2"/>
      <c r="STQ75" s="2"/>
      <c r="STR75" s="2"/>
      <c r="STS75" s="2"/>
      <c r="STT75" s="2"/>
      <c r="STU75" s="2"/>
      <c r="STV75" s="2"/>
      <c r="STW75" s="2"/>
      <c r="STX75" s="2"/>
      <c r="STY75" s="2"/>
      <c r="STZ75" s="2"/>
      <c r="SUA75" s="2"/>
      <c r="SUB75" s="2"/>
      <c r="SUC75" s="2"/>
      <c r="SUD75" s="2"/>
      <c r="SUE75" s="2"/>
      <c r="SUF75" s="2"/>
      <c r="SUG75" s="2"/>
      <c r="SUH75" s="2"/>
      <c r="SUI75" s="2"/>
      <c r="SUJ75" s="2"/>
      <c r="SUK75" s="2"/>
      <c r="SUL75" s="2"/>
      <c r="SUM75" s="2"/>
      <c r="SUN75" s="2"/>
      <c r="SUO75" s="2"/>
      <c r="SUP75" s="2"/>
      <c r="SUQ75" s="2"/>
      <c r="SUR75" s="2"/>
      <c r="SUS75" s="2"/>
      <c r="SUT75" s="2"/>
      <c r="SUU75" s="2"/>
      <c r="SUV75" s="2"/>
      <c r="SUW75" s="2"/>
      <c r="SUX75" s="2"/>
      <c r="SUY75" s="2"/>
      <c r="SUZ75" s="2"/>
      <c r="SVA75" s="2"/>
      <c r="SVB75" s="2"/>
      <c r="SVC75" s="2"/>
      <c r="SVD75" s="2"/>
      <c r="SVE75" s="2"/>
      <c r="SVF75" s="2"/>
      <c r="SVG75" s="2"/>
      <c r="SVH75" s="2"/>
      <c r="SVI75" s="2"/>
      <c r="SVJ75" s="2"/>
      <c r="SVK75" s="2"/>
      <c r="SVL75" s="2"/>
      <c r="SVM75" s="2"/>
      <c r="SVN75" s="2"/>
      <c r="SVO75" s="2"/>
      <c r="SVP75" s="2"/>
      <c r="SVQ75" s="2"/>
      <c r="SVR75" s="2"/>
      <c r="SVS75" s="2"/>
      <c r="SVT75" s="2"/>
      <c r="SVU75" s="2"/>
      <c r="SVV75" s="2"/>
      <c r="SVW75" s="2"/>
      <c r="SVX75" s="2"/>
      <c r="SVY75" s="2"/>
      <c r="SVZ75" s="2"/>
      <c r="SWA75" s="2"/>
      <c r="SWB75" s="2"/>
      <c r="SWC75" s="2"/>
      <c r="SWD75" s="2"/>
      <c r="SWE75" s="2"/>
      <c r="SWF75" s="2"/>
      <c r="SWG75" s="2"/>
      <c r="SWH75" s="2"/>
      <c r="SWI75" s="2"/>
      <c r="SWJ75" s="2"/>
      <c r="SWK75" s="2"/>
      <c r="SWL75" s="2"/>
      <c r="SWM75" s="2"/>
      <c r="SWN75" s="2"/>
      <c r="SWO75" s="2"/>
      <c r="SWP75" s="2"/>
      <c r="SWQ75" s="2"/>
      <c r="SWR75" s="2"/>
      <c r="SWS75" s="2"/>
      <c r="SWT75" s="2"/>
      <c r="SWU75" s="2"/>
      <c r="SWV75" s="2"/>
      <c r="SWW75" s="2"/>
      <c r="SWX75" s="2"/>
      <c r="SWY75" s="2"/>
      <c r="SWZ75" s="2"/>
      <c r="SXA75" s="2"/>
      <c r="SXB75" s="2"/>
      <c r="SXC75" s="2"/>
      <c r="SXD75" s="2"/>
      <c r="SXE75" s="2"/>
      <c r="SXF75" s="2"/>
      <c r="SXG75" s="2"/>
      <c r="SXH75" s="2"/>
      <c r="SXI75" s="2"/>
      <c r="SXJ75" s="2"/>
      <c r="SXK75" s="2"/>
      <c r="SXL75" s="2"/>
      <c r="SXM75" s="2"/>
      <c r="SXN75" s="2"/>
      <c r="SXO75" s="2"/>
      <c r="SXP75" s="2"/>
      <c r="SXQ75" s="2"/>
      <c r="SXR75" s="2"/>
      <c r="SXS75" s="2"/>
      <c r="SXT75" s="2"/>
      <c r="SXU75" s="2"/>
      <c r="SXV75" s="2"/>
      <c r="SXW75" s="2"/>
      <c r="SXX75" s="2"/>
      <c r="SXY75" s="2"/>
      <c r="SXZ75" s="2"/>
      <c r="SYA75" s="2"/>
      <c r="SYB75" s="2"/>
      <c r="SYC75" s="2"/>
      <c r="SYD75" s="2"/>
      <c r="SYE75" s="2"/>
      <c r="SYF75" s="2"/>
      <c r="SYG75" s="2"/>
      <c r="SYH75" s="2"/>
      <c r="SYI75" s="2"/>
      <c r="SYJ75" s="2"/>
      <c r="SYK75" s="2"/>
      <c r="SYL75" s="2"/>
      <c r="SYM75" s="2"/>
      <c r="SYN75" s="2"/>
      <c r="SYO75" s="2"/>
      <c r="SYP75" s="2"/>
      <c r="SYQ75" s="2"/>
      <c r="SYR75" s="2"/>
      <c r="SYS75" s="2"/>
      <c r="SYT75" s="2"/>
      <c r="SYU75" s="2"/>
      <c r="SYV75" s="2"/>
      <c r="SYW75" s="2"/>
      <c r="SYX75" s="2"/>
      <c r="SYY75" s="2"/>
      <c r="SYZ75" s="2"/>
      <c r="SZA75" s="2"/>
      <c r="SZB75" s="2"/>
      <c r="SZC75" s="2"/>
      <c r="SZD75" s="2"/>
      <c r="SZE75" s="2"/>
      <c r="SZF75" s="2"/>
      <c r="SZG75" s="2"/>
      <c r="SZH75" s="2"/>
      <c r="SZI75" s="2"/>
      <c r="SZJ75" s="2"/>
      <c r="SZK75" s="2"/>
      <c r="SZL75" s="2"/>
      <c r="SZM75" s="2"/>
      <c r="SZN75" s="2"/>
      <c r="SZO75" s="2"/>
      <c r="SZP75" s="2"/>
      <c r="SZQ75" s="2"/>
      <c r="SZR75" s="2"/>
      <c r="SZS75" s="2"/>
      <c r="SZT75" s="2"/>
      <c r="SZU75" s="2"/>
      <c r="SZV75" s="2"/>
      <c r="SZW75" s="2"/>
      <c r="SZX75" s="2"/>
      <c r="SZY75" s="2"/>
      <c r="SZZ75" s="2"/>
      <c r="TAA75" s="2"/>
      <c r="TAB75" s="2"/>
      <c r="TAC75" s="2"/>
      <c r="TAD75" s="2"/>
      <c r="TAE75" s="2"/>
      <c r="TAF75" s="2"/>
      <c r="TAG75" s="2"/>
      <c r="TAH75" s="2"/>
      <c r="TAI75" s="2"/>
      <c r="TAJ75" s="2"/>
      <c r="TAK75" s="2"/>
      <c r="TAL75" s="2"/>
      <c r="TAM75" s="2"/>
      <c r="TAN75" s="2"/>
      <c r="TAO75" s="2"/>
      <c r="TAP75" s="2"/>
      <c r="TAQ75" s="2"/>
      <c r="TAR75" s="2"/>
      <c r="TAS75" s="2"/>
      <c r="TAT75" s="2"/>
      <c r="TAU75" s="2"/>
      <c r="TAV75" s="2"/>
      <c r="TAW75" s="2"/>
      <c r="TAX75" s="2"/>
      <c r="TAY75" s="2"/>
      <c r="TAZ75" s="2"/>
      <c r="TBA75" s="2"/>
      <c r="TBB75" s="2"/>
      <c r="TBC75" s="2"/>
      <c r="TBD75" s="2"/>
      <c r="TBE75" s="2"/>
      <c r="TBF75" s="2"/>
      <c r="TBG75" s="2"/>
      <c r="TBH75" s="2"/>
      <c r="TBI75" s="2"/>
      <c r="TBJ75" s="2"/>
      <c r="TBK75" s="2"/>
      <c r="TBL75" s="2"/>
      <c r="TBM75" s="2"/>
      <c r="TBN75" s="2"/>
      <c r="TBO75" s="2"/>
      <c r="TBP75" s="2"/>
      <c r="TBQ75" s="2"/>
      <c r="TBR75" s="2"/>
      <c r="TBS75" s="2"/>
      <c r="TBT75" s="2"/>
      <c r="TBU75" s="2"/>
      <c r="TBV75" s="2"/>
      <c r="TBW75" s="2"/>
      <c r="TBX75" s="2"/>
      <c r="TBY75" s="2"/>
      <c r="TBZ75" s="2"/>
      <c r="TCA75" s="2"/>
      <c r="TCB75" s="2"/>
      <c r="TCC75" s="2"/>
      <c r="TCD75" s="2"/>
      <c r="TCE75" s="2"/>
      <c r="TCF75" s="2"/>
      <c r="TCG75" s="2"/>
      <c r="TCH75" s="2"/>
      <c r="TCI75" s="2"/>
      <c r="TCJ75" s="2"/>
      <c r="TCK75" s="2"/>
      <c r="TCL75" s="2"/>
      <c r="TCM75" s="2"/>
      <c r="TCN75" s="2"/>
      <c r="TCO75" s="2"/>
      <c r="TCP75" s="2"/>
      <c r="TCQ75" s="2"/>
      <c r="TCR75" s="2"/>
      <c r="TCS75" s="2"/>
      <c r="TCT75" s="2"/>
      <c r="TCU75" s="2"/>
      <c r="TCV75" s="2"/>
      <c r="TCW75" s="2"/>
      <c r="TCX75" s="2"/>
      <c r="TCY75" s="2"/>
      <c r="TCZ75" s="2"/>
      <c r="TDA75" s="2"/>
      <c r="TDB75" s="2"/>
      <c r="TDC75" s="2"/>
      <c r="TDD75" s="2"/>
      <c r="TDE75" s="2"/>
      <c r="TDF75" s="2"/>
      <c r="TDG75" s="2"/>
      <c r="TDH75" s="2"/>
      <c r="TDI75" s="2"/>
      <c r="TDJ75" s="2"/>
      <c r="TDK75" s="2"/>
      <c r="TDL75" s="2"/>
      <c r="TDM75" s="2"/>
      <c r="TDN75" s="2"/>
      <c r="TDO75" s="2"/>
      <c r="TDP75" s="2"/>
      <c r="TDQ75" s="2"/>
      <c r="TDR75" s="2"/>
      <c r="TDS75" s="2"/>
      <c r="TDT75" s="2"/>
      <c r="TDU75" s="2"/>
      <c r="TDV75" s="2"/>
      <c r="TDW75" s="2"/>
      <c r="TDX75" s="2"/>
      <c r="TDY75" s="2"/>
      <c r="TDZ75" s="2"/>
      <c r="TEA75" s="2"/>
      <c r="TEB75" s="2"/>
      <c r="TEC75" s="2"/>
      <c r="TED75" s="2"/>
      <c r="TEE75" s="2"/>
      <c r="TEF75" s="2"/>
      <c r="TEG75" s="2"/>
      <c r="TEH75" s="2"/>
      <c r="TEI75" s="2"/>
      <c r="TEJ75" s="2"/>
      <c r="TEK75" s="2"/>
      <c r="TEL75" s="2"/>
      <c r="TEM75" s="2"/>
      <c r="TEN75" s="2"/>
      <c r="TEO75" s="2"/>
      <c r="TEP75" s="2"/>
      <c r="TEQ75" s="2"/>
      <c r="TER75" s="2"/>
      <c r="TES75" s="2"/>
      <c r="TET75" s="2"/>
      <c r="TEU75" s="2"/>
      <c r="TEV75" s="2"/>
      <c r="TEW75" s="2"/>
      <c r="TEX75" s="2"/>
      <c r="TEY75" s="2"/>
      <c r="TEZ75" s="2"/>
      <c r="TFA75" s="2"/>
      <c r="TFB75" s="2"/>
      <c r="TFC75" s="2"/>
      <c r="TFD75" s="2"/>
      <c r="TFE75" s="2"/>
      <c r="TFF75" s="2"/>
      <c r="TFG75" s="2"/>
      <c r="TFH75" s="2"/>
      <c r="TFI75" s="2"/>
      <c r="TFJ75" s="2"/>
      <c r="TFK75" s="2"/>
      <c r="TFL75" s="2"/>
      <c r="TFM75" s="2"/>
      <c r="TFN75" s="2"/>
      <c r="TFO75" s="2"/>
      <c r="TFP75" s="2"/>
      <c r="TFQ75" s="2"/>
      <c r="TFR75" s="2"/>
      <c r="TFS75" s="2"/>
      <c r="TFT75" s="2"/>
      <c r="TFU75" s="2"/>
      <c r="TFV75" s="2"/>
      <c r="TFW75" s="2"/>
      <c r="TFX75" s="2"/>
      <c r="TFY75" s="2"/>
      <c r="TFZ75" s="2"/>
      <c r="TGA75" s="2"/>
      <c r="TGB75" s="2"/>
      <c r="TGC75" s="2"/>
      <c r="TGD75" s="2"/>
      <c r="TGE75" s="2"/>
      <c r="TGF75" s="2"/>
      <c r="TGG75" s="2"/>
      <c r="TGH75" s="2"/>
      <c r="TGI75" s="2"/>
      <c r="TGJ75" s="2"/>
      <c r="TGK75" s="2"/>
      <c r="TGL75" s="2"/>
      <c r="TGM75" s="2"/>
      <c r="TGN75" s="2"/>
      <c r="TGO75" s="2"/>
      <c r="TGP75" s="2"/>
      <c r="TGQ75" s="2"/>
      <c r="TGR75" s="2"/>
      <c r="TGS75" s="2"/>
      <c r="TGT75" s="2"/>
      <c r="TGU75" s="2"/>
      <c r="TGV75" s="2"/>
      <c r="TGW75" s="2"/>
      <c r="TGX75" s="2"/>
      <c r="TGY75" s="2"/>
      <c r="TGZ75" s="2"/>
      <c r="THA75" s="2"/>
      <c r="THB75" s="2"/>
      <c r="THC75" s="2"/>
      <c r="THD75" s="2"/>
      <c r="THE75" s="2"/>
      <c r="THF75" s="2"/>
      <c r="THG75" s="2"/>
      <c r="THH75" s="2"/>
      <c r="THI75" s="2"/>
      <c r="THJ75" s="2"/>
      <c r="THK75" s="2"/>
      <c r="THL75" s="2"/>
      <c r="THM75" s="2"/>
      <c r="THN75" s="2"/>
      <c r="THO75" s="2"/>
      <c r="THP75" s="2"/>
      <c r="THQ75" s="2"/>
      <c r="THR75" s="2"/>
      <c r="THS75" s="2"/>
      <c r="THT75" s="2"/>
      <c r="THU75" s="2"/>
      <c r="THV75" s="2"/>
      <c r="THW75" s="2"/>
      <c r="THX75" s="2"/>
      <c r="THY75" s="2"/>
      <c r="THZ75" s="2"/>
      <c r="TIA75" s="2"/>
      <c r="TIB75" s="2"/>
      <c r="TIC75" s="2"/>
      <c r="TID75" s="2"/>
      <c r="TIE75" s="2"/>
      <c r="TIF75" s="2"/>
      <c r="TIG75" s="2"/>
      <c r="TIH75" s="2"/>
      <c r="TII75" s="2"/>
      <c r="TIJ75" s="2"/>
      <c r="TIK75" s="2"/>
      <c r="TIL75" s="2"/>
      <c r="TIM75" s="2"/>
      <c r="TIN75" s="2"/>
      <c r="TIO75" s="2"/>
      <c r="TIP75" s="2"/>
      <c r="TIQ75" s="2"/>
      <c r="TIR75" s="2"/>
      <c r="TIS75" s="2"/>
      <c r="TIT75" s="2"/>
      <c r="TIU75" s="2"/>
      <c r="TIV75" s="2"/>
      <c r="TIW75" s="2"/>
      <c r="TIX75" s="2"/>
      <c r="TIY75" s="2"/>
      <c r="TIZ75" s="2"/>
      <c r="TJA75" s="2"/>
      <c r="TJB75" s="2"/>
      <c r="TJC75" s="2"/>
      <c r="TJD75" s="2"/>
      <c r="TJE75" s="2"/>
      <c r="TJF75" s="2"/>
      <c r="TJG75" s="2"/>
      <c r="TJH75" s="2"/>
      <c r="TJI75" s="2"/>
      <c r="TJJ75" s="2"/>
      <c r="TJK75" s="2"/>
      <c r="TJL75" s="2"/>
      <c r="TJM75" s="2"/>
      <c r="TJN75" s="2"/>
      <c r="TJO75" s="2"/>
      <c r="TJP75" s="2"/>
      <c r="TJQ75" s="2"/>
      <c r="TJR75" s="2"/>
      <c r="TJS75" s="2"/>
      <c r="TJT75" s="2"/>
      <c r="TJU75" s="2"/>
      <c r="TJV75" s="2"/>
      <c r="TJW75" s="2"/>
      <c r="TJX75" s="2"/>
      <c r="TJY75" s="2"/>
      <c r="TJZ75" s="2"/>
      <c r="TKA75" s="2"/>
      <c r="TKB75" s="2"/>
      <c r="TKC75" s="2"/>
      <c r="TKD75" s="2"/>
      <c r="TKE75" s="2"/>
      <c r="TKF75" s="2"/>
      <c r="TKG75" s="2"/>
      <c r="TKH75" s="2"/>
      <c r="TKI75" s="2"/>
      <c r="TKJ75" s="2"/>
      <c r="TKK75" s="2"/>
      <c r="TKL75" s="2"/>
      <c r="TKM75" s="2"/>
      <c r="TKN75" s="2"/>
      <c r="TKO75" s="2"/>
      <c r="TKP75" s="2"/>
      <c r="TKQ75" s="2"/>
      <c r="TKR75" s="2"/>
      <c r="TKS75" s="2"/>
      <c r="TKT75" s="2"/>
      <c r="TKU75" s="2"/>
      <c r="TKV75" s="2"/>
      <c r="TKW75" s="2"/>
      <c r="TKX75" s="2"/>
      <c r="TKY75" s="2"/>
      <c r="TKZ75" s="2"/>
      <c r="TLA75" s="2"/>
      <c r="TLB75" s="2"/>
      <c r="TLC75" s="2"/>
      <c r="TLD75" s="2"/>
      <c r="TLE75" s="2"/>
      <c r="TLF75" s="2"/>
      <c r="TLG75" s="2"/>
      <c r="TLH75" s="2"/>
      <c r="TLI75" s="2"/>
      <c r="TLJ75" s="2"/>
      <c r="TLK75" s="2"/>
      <c r="TLL75" s="2"/>
      <c r="TLM75" s="2"/>
      <c r="TLN75" s="2"/>
      <c r="TLO75" s="2"/>
      <c r="TLP75" s="2"/>
      <c r="TLQ75" s="2"/>
      <c r="TLR75" s="2"/>
      <c r="TLS75" s="2"/>
      <c r="TLT75" s="2"/>
      <c r="TLU75" s="2"/>
      <c r="TLV75" s="2"/>
      <c r="TLW75" s="2"/>
      <c r="TLX75" s="2"/>
      <c r="TLY75" s="2"/>
      <c r="TLZ75" s="2"/>
      <c r="TMA75" s="2"/>
      <c r="TMB75" s="2"/>
      <c r="TMC75" s="2"/>
      <c r="TMD75" s="2"/>
      <c r="TME75" s="2"/>
      <c r="TMF75" s="2"/>
      <c r="TMG75" s="2"/>
      <c r="TMH75" s="2"/>
      <c r="TMI75" s="2"/>
      <c r="TMJ75" s="2"/>
      <c r="TMK75" s="2"/>
      <c r="TML75" s="2"/>
      <c r="TMM75" s="2"/>
      <c r="TMN75" s="2"/>
      <c r="TMO75" s="2"/>
      <c r="TMP75" s="2"/>
      <c r="TMQ75" s="2"/>
      <c r="TMR75" s="2"/>
      <c r="TMS75" s="2"/>
      <c r="TMT75" s="2"/>
      <c r="TMU75" s="2"/>
      <c r="TMV75" s="2"/>
      <c r="TMW75" s="2"/>
      <c r="TMX75" s="2"/>
      <c r="TMY75" s="2"/>
      <c r="TMZ75" s="2"/>
      <c r="TNA75" s="2"/>
      <c r="TNB75" s="2"/>
      <c r="TNC75" s="2"/>
      <c r="TND75" s="2"/>
      <c r="TNE75" s="2"/>
      <c r="TNF75" s="2"/>
      <c r="TNG75" s="2"/>
      <c r="TNH75" s="2"/>
      <c r="TNI75" s="2"/>
      <c r="TNJ75" s="2"/>
      <c r="TNK75" s="2"/>
      <c r="TNL75" s="2"/>
      <c r="TNM75" s="2"/>
      <c r="TNN75" s="2"/>
      <c r="TNO75" s="2"/>
      <c r="TNP75" s="2"/>
      <c r="TNQ75" s="2"/>
      <c r="TNR75" s="2"/>
      <c r="TNS75" s="2"/>
      <c r="TNT75" s="2"/>
      <c r="TNU75" s="2"/>
      <c r="TNV75" s="2"/>
      <c r="TNW75" s="2"/>
      <c r="TNX75" s="2"/>
      <c r="TNY75" s="2"/>
      <c r="TNZ75" s="2"/>
      <c r="TOA75" s="2"/>
      <c r="TOB75" s="2"/>
      <c r="TOC75" s="2"/>
      <c r="TOD75" s="2"/>
      <c r="TOE75" s="2"/>
      <c r="TOF75" s="2"/>
      <c r="TOG75" s="2"/>
      <c r="TOH75" s="2"/>
      <c r="TOI75" s="2"/>
      <c r="TOJ75" s="2"/>
      <c r="TOK75" s="2"/>
      <c r="TOL75" s="2"/>
      <c r="TOM75" s="2"/>
      <c r="TON75" s="2"/>
      <c r="TOO75" s="2"/>
      <c r="TOP75" s="2"/>
      <c r="TOQ75" s="2"/>
      <c r="TOR75" s="2"/>
      <c r="TOS75" s="2"/>
      <c r="TOT75" s="2"/>
      <c r="TOU75" s="2"/>
      <c r="TOV75" s="2"/>
      <c r="TOW75" s="2"/>
      <c r="TOX75" s="2"/>
      <c r="TOY75" s="2"/>
      <c r="TOZ75" s="2"/>
      <c r="TPA75" s="2"/>
      <c r="TPB75" s="2"/>
      <c r="TPC75" s="2"/>
      <c r="TPD75" s="2"/>
      <c r="TPE75" s="2"/>
      <c r="TPF75" s="2"/>
      <c r="TPG75" s="2"/>
      <c r="TPH75" s="2"/>
      <c r="TPI75" s="2"/>
      <c r="TPJ75" s="2"/>
      <c r="TPK75" s="2"/>
      <c r="TPL75" s="2"/>
      <c r="TPM75" s="2"/>
      <c r="TPN75" s="2"/>
      <c r="TPO75" s="2"/>
      <c r="TPP75" s="2"/>
      <c r="TPQ75" s="2"/>
      <c r="TPR75" s="2"/>
      <c r="TPS75" s="2"/>
      <c r="TPT75" s="2"/>
      <c r="TPU75" s="2"/>
      <c r="TPV75" s="2"/>
      <c r="TPW75" s="2"/>
      <c r="TPX75" s="2"/>
      <c r="TPY75" s="2"/>
      <c r="TPZ75" s="2"/>
      <c r="TQA75" s="2"/>
      <c r="TQB75" s="2"/>
      <c r="TQC75" s="2"/>
      <c r="TQD75" s="2"/>
      <c r="TQE75" s="2"/>
      <c r="TQF75" s="2"/>
      <c r="TQG75" s="2"/>
      <c r="TQH75" s="2"/>
      <c r="TQI75" s="2"/>
      <c r="TQJ75" s="2"/>
      <c r="TQK75" s="2"/>
      <c r="TQL75" s="2"/>
      <c r="TQM75" s="2"/>
      <c r="TQN75" s="2"/>
      <c r="TQO75" s="2"/>
      <c r="TQP75" s="2"/>
      <c r="TQQ75" s="2"/>
      <c r="TQR75" s="2"/>
      <c r="TQS75" s="2"/>
      <c r="TQT75" s="2"/>
      <c r="TQU75" s="2"/>
      <c r="TQV75" s="2"/>
      <c r="TQW75" s="2"/>
      <c r="TQX75" s="2"/>
      <c r="TQY75" s="2"/>
      <c r="TQZ75" s="2"/>
      <c r="TRA75" s="2"/>
      <c r="TRB75" s="2"/>
      <c r="TRC75" s="2"/>
      <c r="TRD75" s="2"/>
      <c r="TRE75" s="2"/>
      <c r="TRF75" s="2"/>
      <c r="TRG75" s="2"/>
      <c r="TRH75" s="2"/>
      <c r="TRI75" s="2"/>
      <c r="TRJ75" s="2"/>
      <c r="TRK75" s="2"/>
      <c r="TRL75" s="2"/>
      <c r="TRM75" s="2"/>
      <c r="TRN75" s="2"/>
      <c r="TRO75" s="2"/>
      <c r="TRP75" s="2"/>
      <c r="TRQ75" s="2"/>
      <c r="TRR75" s="2"/>
      <c r="TRS75" s="2"/>
      <c r="TRT75" s="2"/>
      <c r="TRU75" s="2"/>
      <c r="TRV75" s="2"/>
      <c r="TRW75" s="2"/>
      <c r="TRX75" s="2"/>
      <c r="TRY75" s="2"/>
      <c r="TRZ75" s="2"/>
      <c r="TSA75" s="2"/>
      <c r="TSB75" s="2"/>
      <c r="TSC75" s="2"/>
      <c r="TSD75" s="2"/>
      <c r="TSE75" s="2"/>
      <c r="TSF75" s="2"/>
      <c r="TSG75" s="2"/>
      <c r="TSH75" s="2"/>
      <c r="TSI75" s="2"/>
      <c r="TSJ75" s="2"/>
      <c r="TSK75" s="2"/>
      <c r="TSL75" s="2"/>
      <c r="TSM75" s="2"/>
      <c r="TSN75" s="2"/>
      <c r="TSO75" s="2"/>
      <c r="TSP75" s="2"/>
      <c r="TSQ75" s="2"/>
      <c r="TSR75" s="2"/>
      <c r="TSS75" s="2"/>
      <c r="TST75" s="2"/>
      <c r="TSU75" s="2"/>
      <c r="TSV75" s="2"/>
      <c r="TSW75" s="2"/>
      <c r="TSX75" s="2"/>
      <c r="TSY75" s="2"/>
      <c r="TSZ75" s="2"/>
      <c r="TTA75" s="2"/>
      <c r="TTB75" s="2"/>
      <c r="TTC75" s="2"/>
      <c r="TTD75" s="2"/>
      <c r="TTE75" s="2"/>
      <c r="TTF75" s="2"/>
      <c r="TTG75" s="2"/>
      <c r="TTH75" s="2"/>
      <c r="TTI75" s="2"/>
      <c r="TTJ75" s="2"/>
      <c r="TTK75" s="2"/>
      <c r="TTL75" s="2"/>
      <c r="TTM75" s="2"/>
      <c r="TTN75" s="2"/>
      <c r="TTO75" s="2"/>
      <c r="TTP75" s="2"/>
      <c r="TTQ75" s="2"/>
      <c r="TTR75" s="2"/>
      <c r="TTS75" s="2"/>
      <c r="TTT75" s="2"/>
      <c r="TTU75" s="2"/>
      <c r="TTV75" s="2"/>
      <c r="TTW75" s="2"/>
      <c r="TTX75" s="2"/>
      <c r="TTY75" s="2"/>
      <c r="TTZ75" s="2"/>
      <c r="TUA75" s="2"/>
      <c r="TUB75" s="2"/>
      <c r="TUC75" s="2"/>
      <c r="TUD75" s="2"/>
      <c r="TUE75" s="2"/>
      <c r="TUF75" s="2"/>
      <c r="TUG75" s="2"/>
      <c r="TUH75" s="2"/>
      <c r="TUI75" s="2"/>
      <c r="TUJ75" s="2"/>
      <c r="TUK75" s="2"/>
      <c r="TUL75" s="2"/>
      <c r="TUM75" s="2"/>
      <c r="TUN75" s="2"/>
      <c r="TUO75" s="2"/>
      <c r="TUP75" s="2"/>
      <c r="TUQ75" s="2"/>
      <c r="TUR75" s="2"/>
      <c r="TUS75" s="2"/>
      <c r="TUT75" s="2"/>
      <c r="TUU75" s="2"/>
      <c r="TUV75" s="2"/>
      <c r="TUW75" s="2"/>
      <c r="TUX75" s="2"/>
      <c r="TUY75" s="2"/>
      <c r="TUZ75" s="2"/>
      <c r="TVA75" s="2"/>
      <c r="TVB75" s="2"/>
      <c r="TVC75" s="2"/>
      <c r="TVD75" s="2"/>
      <c r="TVE75" s="2"/>
      <c r="TVF75" s="2"/>
      <c r="TVG75" s="2"/>
      <c r="TVH75" s="2"/>
      <c r="TVI75" s="2"/>
      <c r="TVJ75" s="2"/>
      <c r="TVK75" s="2"/>
      <c r="TVL75" s="2"/>
      <c r="TVM75" s="2"/>
      <c r="TVN75" s="2"/>
      <c r="TVO75" s="2"/>
      <c r="TVP75" s="2"/>
      <c r="TVQ75" s="2"/>
      <c r="TVR75" s="2"/>
      <c r="TVS75" s="2"/>
      <c r="TVT75" s="2"/>
      <c r="TVU75" s="2"/>
      <c r="TVV75" s="2"/>
      <c r="TVW75" s="2"/>
      <c r="TVX75" s="2"/>
      <c r="TVY75" s="2"/>
      <c r="TVZ75" s="2"/>
      <c r="TWA75" s="2"/>
      <c r="TWB75" s="2"/>
      <c r="TWC75" s="2"/>
      <c r="TWD75" s="2"/>
      <c r="TWE75" s="2"/>
      <c r="TWF75" s="2"/>
      <c r="TWG75" s="2"/>
      <c r="TWH75" s="2"/>
      <c r="TWI75" s="2"/>
      <c r="TWJ75" s="2"/>
      <c r="TWK75" s="2"/>
      <c r="TWL75" s="2"/>
      <c r="TWM75" s="2"/>
      <c r="TWN75" s="2"/>
      <c r="TWO75" s="2"/>
      <c r="TWP75" s="2"/>
      <c r="TWQ75" s="2"/>
      <c r="TWR75" s="2"/>
      <c r="TWS75" s="2"/>
      <c r="TWT75" s="2"/>
      <c r="TWU75" s="2"/>
      <c r="TWV75" s="2"/>
      <c r="TWW75" s="2"/>
      <c r="TWX75" s="2"/>
      <c r="TWY75" s="2"/>
      <c r="TWZ75" s="2"/>
      <c r="TXA75" s="2"/>
      <c r="TXB75" s="2"/>
      <c r="TXC75" s="2"/>
      <c r="TXD75" s="2"/>
      <c r="TXE75" s="2"/>
      <c r="TXF75" s="2"/>
      <c r="TXG75" s="2"/>
      <c r="TXH75" s="2"/>
      <c r="TXI75" s="2"/>
      <c r="TXJ75" s="2"/>
      <c r="TXK75" s="2"/>
      <c r="TXL75" s="2"/>
      <c r="TXM75" s="2"/>
      <c r="TXN75" s="2"/>
      <c r="TXO75" s="2"/>
      <c r="TXP75" s="2"/>
      <c r="TXQ75" s="2"/>
      <c r="TXR75" s="2"/>
      <c r="TXS75" s="2"/>
      <c r="TXT75" s="2"/>
      <c r="TXU75" s="2"/>
      <c r="TXV75" s="2"/>
      <c r="TXW75" s="2"/>
      <c r="TXX75" s="2"/>
      <c r="TXY75" s="2"/>
      <c r="TXZ75" s="2"/>
      <c r="TYA75" s="2"/>
      <c r="TYB75" s="2"/>
      <c r="TYC75" s="2"/>
      <c r="TYD75" s="2"/>
      <c r="TYE75" s="2"/>
      <c r="TYF75" s="2"/>
      <c r="TYG75" s="2"/>
      <c r="TYH75" s="2"/>
      <c r="TYI75" s="2"/>
      <c r="TYJ75" s="2"/>
      <c r="TYK75" s="2"/>
      <c r="TYL75" s="2"/>
      <c r="TYM75" s="2"/>
      <c r="TYN75" s="2"/>
      <c r="TYO75" s="2"/>
      <c r="TYP75" s="2"/>
      <c r="TYQ75" s="2"/>
      <c r="TYR75" s="2"/>
      <c r="TYS75" s="2"/>
      <c r="TYT75" s="2"/>
      <c r="TYU75" s="2"/>
      <c r="TYV75" s="2"/>
      <c r="TYW75" s="2"/>
      <c r="TYX75" s="2"/>
      <c r="TYY75" s="2"/>
      <c r="TYZ75" s="2"/>
      <c r="TZA75" s="2"/>
      <c r="TZB75" s="2"/>
      <c r="TZC75" s="2"/>
      <c r="TZD75" s="2"/>
      <c r="TZE75" s="2"/>
      <c r="TZF75" s="2"/>
      <c r="TZG75" s="2"/>
      <c r="TZH75" s="2"/>
      <c r="TZI75" s="2"/>
      <c r="TZJ75" s="2"/>
      <c r="TZK75" s="2"/>
      <c r="TZL75" s="2"/>
      <c r="TZM75" s="2"/>
      <c r="TZN75" s="2"/>
      <c r="TZO75" s="2"/>
      <c r="TZP75" s="2"/>
      <c r="TZQ75" s="2"/>
      <c r="TZR75" s="2"/>
      <c r="TZS75" s="2"/>
      <c r="TZT75" s="2"/>
      <c r="TZU75" s="2"/>
      <c r="TZV75" s="2"/>
      <c r="TZW75" s="2"/>
      <c r="TZX75" s="2"/>
      <c r="TZY75" s="2"/>
      <c r="TZZ75" s="2"/>
      <c r="UAA75" s="2"/>
      <c r="UAB75" s="2"/>
      <c r="UAC75" s="2"/>
      <c r="UAD75" s="2"/>
      <c r="UAE75" s="2"/>
      <c r="UAF75" s="2"/>
      <c r="UAG75" s="2"/>
      <c r="UAH75" s="2"/>
      <c r="UAI75" s="2"/>
      <c r="UAJ75" s="2"/>
      <c r="UAK75" s="2"/>
      <c r="UAL75" s="2"/>
      <c r="UAM75" s="2"/>
      <c r="UAN75" s="2"/>
      <c r="UAO75" s="2"/>
      <c r="UAP75" s="2"/>
      <c r="UAQ75" s="2"/>
      <c r="UAR75" s="2"/>
      <c r="UAS75" s="2"/>
      <c r="UAT75" s="2"/>
      <c r="UAU75" s="2"/>
      <c r="UAV75" s="2"/>
      <c r="UAW75" s="2"/>
      <c r="UAX75" s="2"/>
      <c r="UAY75" s="2"/>
      <c r="UAZ75" s="2"/>
      <c r="UBA75" s="2"/>
      <c r="UBB75" s="2"/>
      <c r="UBC75" s="2"/>
      <c r="UBD75" s="2"/>
      <c r="UBE75" s="2"/>
      <c r="UBF75" s="2"/>
      <c r="UBG75" s="2"/>
      <c r="UBH75" s="2"/>
      <c r="UBI75" s="2"/>
      <c r="UBJ75" s="2"/>
      <c r="UBK75" s="2"/>
      <c r="UBL75" s="2"/>
      <c r="UBM75" s="2"/>
      <c r="UBN75" s="2"/>
      <c r="UBO75" s="2"/>
      <c r="UBP75" s="2"/>
      <c r="UBQ75" s="2"/>
      <c r="UBR75" s="2"/>
      <c r="UBS75" s="2"/>
      <c r="UBT75" s="2"/>
      <c r="UBU75" s="2"/>
      <c r="UBV75" s="2"/>
      <c r="UBW75" s="2"/>
      <c r="UBX75" s="2"/>
      <c r="UBY75" s="2"/>
      <c r="UBZ75" s="2"/>
      <c r="UCA75" s="2"/>
      <c r="UCB75" s="2"/>
      <c r="UCC75" s="2"/>
      <c r="UCD75" s="2"/>
      <c r="UCE75" s="2"/>
      <c r="UCF75" s="2"/>
      <c r="UCG75" s="2"/>
      <c r="UCH75" s="2"/>
      <c r="UCI75" s="2"/>
      <c r="UCJ75" s="2"/>
      <c r="UCK75" s="2"/>
      <c r="UCL75" s="2"/>
      <c r="UCM75" s="2"/>
      <c r="UCN75" s="2"/>
      <c r="UCO75" s="2"/>
      <c r="UCP75" s="2"/>
      <c r="UCQ75" s="2"/>
      <c r="UCR75" s="2"/>
      <c r="UCS75" s="2"/>
      <c r="UCT75" s="2"/>
      <c r="UCU75" s="2"/>
      <c r="UCV75" s="2"/>
      <c r="UCW75" s="2"/>
      <c r="UCX75" s="2"/>
      <c r="UCY75" s="2"/>
      <c r="UCZ75" s="2"/>
      <c r="UDA75" s="2"/>
      <c r="UDB75" s="2"/>
      <c r="UDC75" s="2"/>
      <c r="UDD75" s="2"/>
      <c r="UDE75" s="2"/>
      <c r="UDF75" s="2"/>
      <c r="UDG75" s="2"/>
      <c r="UDH75" s="2"/>
      <c r="UDI75" s="2"/>
      <c r="UDJ75" s="2"/>
      <c r="UDK75" s="2"/>
      <c r="UDL75" s="2"/>
      <c r="UDM75" s="2"/>
      <c r="UDN75" s="2"/>
      <c r="UDO75" s="2"/>
      <c r="UDP75" s="2"/>
      <c r="UDQ75" s="2"/>
      <c r="UDR75" s="2"/>
      <c r="UDS75" s="2"/>
      <c r="UDT75" s="2"/>
      <c r="UDU75" s="2"/>
      <c r="UDV75" s="2"/>
      <c r="UDW75" s="2"/>
      <c r="UDX75" s="2"/>
      <c r="UDY75" s="2"/>
      <c r="UDZ75" s="2"/>
      <c r="UEA75" s="2"/>
      <c r="UEB75" s="2"/>
      <c r="UEC75" s="2"/>
      <c r="UED75" s="2"/>
      <c r="UEE75" s="2"/>
      <c r="UEF75" s="2"/>
      <c r="UEG75" s="2"/>
      <c r="UEH75" s="2"/>
      <c r="UEI75" s="2"/>
      <c r="UEJ75" s="2"/>
      <c r="UEK75" s="2"/>
      <c r="UEL75" s="2"/>
      <c r="UEM75" s="2"/>
      <c r="UEN75" s="2"/>
      <c r="UEO75" s="2"/>
      <c r="UEP75" s="2"/>
      <c r="UEQ75" s="2"/>
      <c r="UER75" s="2"/>
      <c r="UES75" s="2"/>
      <c r="UET75" s="2"/>
      <c r="UEU75" s="2"/>
      <c r="UEV75" s="2"/>
      <c r="UEW75" s="2"/>
      <c r="UEX75" s="2"/>
      <c r="UEY75" s="2"/>
      <c r="UEZ75" s="2"/>
      <c r="UFA75" s="2"/>
      <c r="UFB75" s="2"/>
      <c r="UFC75" s="2"/>
      <c r="UFD75" s="2"/>
      <c r="UFE75" s="2"/>
      <c r="UFF75" s="2"/>
      <c r="UFG75" s="2"/>
      <c r="UFH75" s="2"/>
      <c r="UFI75" s="2"/>
      <c r="UFJ75" s="2"/>
      <c r="UFK75" s="2"/>
      <c r="UFL75" s="2"/>
      <c r="UFM75" s="2"/>
      <c r="UFN75" s="2"/>
      <c r="UFO75" s="2"/>
      <c r="UFP75" s="2"/>
      <c r="UFQ75" s="2"/>
      <c r="UFR75" s="2"/>
      <c r="UFS75" s="2"/>
      <c r="UFT75" s="2"/>
      <c r="UFU75" s="2"/>
      <c r="UFV75" s="2"/>
      <c r="UFW75" s="2"/>
      <c r="UFX75" s="2"/>
      <c r="UFY75" s="2"/>
      <c r="UFZ75" s="2"/>
      <c r="UGA75" s="2"/>
      <c r="UGB75" s="2"/>
      <c r="UGC75" s="2"/>
      <c r="UGD75" s="2"/>
      <c r="UGE75" s="2"/>
      <c r="UGF75" s="2"/>
      <c r="UGG75" s="2"/>
      <c r="UGH75" s="2"/>
      <c r="UGI75" s="2"/>
      <c r="UGJ75" s="2"/>
      <c r="UGK75" s="2"/>
      <c r="UGL75" s="2"/>
      <c r="UGM75" s="2"/>
      <c r="UGN75" s="2"/>
      <c r="UGO75" s="2"/>
      <c r="UGP75" s="2"/>
      <c r="UGQ75" s="2"/>
      <c r="UGR75" s="2"/>
      <c r="UGS75" s="2"/>
      <c r="UGT75" s="2"/>
      <c r="UGU75" s="2"/>
      <c r="UGV75" s="2"/>
      <c r="UGW75" s="2"/>
      <c r="UGX75" s="2"/>
      <c r="UGY75" s="2"/>
      <c r="UGZ75" s="2"/>
      <c r="UHA75" s="2"/>
      <c r="UHB75" s="2"/>
      <c r="UHC75" s="2"/>
      <c r="UHD75" s="2"/>
      <c r="UHE75" s="2"/>
      <c r="UHF75" s="2"/>
      <c r="UHG75" s="2"/>
      <c r="UHH75" s="2"/>
      <c r="UHI75" s="2"/>
      <c r="UHJ75" s="2"/>
      <c r="UHK75" s="2"/>
      <c r="UHL75" s="2"/>
      <c r="UHM75" s="2"/>
      <c r="UHN75" s="2"/>
      <c r="UHO75" s="2"/>
      <c r="UHP75" s="2"/>
      <c r="UHQ75" s="2"/>
      <c r="UHR75" s="2"/>
      <c r="UHS75" s="2"/>
      <c r="UHT75" s="2"/>
      <c r="UHU75" s="2"/>
      <c r="UHV75" s="2"/>
      <c r="UHW75" s="2"/>
      <c r="UHX75" s="2"/>
      <c r="UHY75" s="2"/>
      <c r="UHZ75" s="2"/>
      <c r="UIA75" s="2"/>
      <c r="UIB75" s="2"/>
      <c r="UIC75" s="2"/>
      <c r="UID75" s="2"/>
      <c r="UIE75" s="2"/>
      <c r="UIF75" s="2"/>
      <c r="UIG75" s="2"/>
      <c r="UIH75" s="2"/>
      <c r="UII75" s="2"/>
      <c r="UIJ75" s="2"/>
      <c r="UIK75" s="2"/>
      <c r="UIL75" s="2"/>
      <c r="UIM75" s="2"/>
      <c r="UIN75" s="2"/>
      <c r="UIO75" s="2"/>
      <c r="UIP75" s="2"/>
      <c r="UIQ75" s="2"/>
      <c r="UIR75" s="2"/>
      <c r="UIS75" s="2"/>
      <c r="UIT75" s="2"/>
      <c r="UIU75" s="2"/>
      <c r="UIV75" s="2"/>
      <c r="UIW75" s="2"/>
      <c r="UIX75" s="2"/>
      <c r="UIY75" s="2"/>
      <c r="UIZ75" s="2"/>
      <c r="UJA75" s="2"/>
      <c r="UJB75" s="2"/>
      <c r="UJC75" s="2"/>
      <c r="UJD75" s="2"/>
      <c r="UJE75" s="2"/>
      <c r="UJF75" s="2"/>
      <c r="UJG75" s="2"/>
      <c r="UJH75" s="2"/>
      <c r="UJI75" s="2"/>
      <c r="UJJ75" s="2"/>
      <c r="UJK75" s="2"/>
      <c r="UJL75" s="2"/>
      <c r="UJM75" s="2"/>
      <c r="UJN75" s="2"/>
      <c r="UJO75" s="2"/>
      <c r="UJP75" s="2"/>
      <c r="UJQ75" s="2"/>
      <c r="UJR75" s="2"/>
      <c r="UJS75" s="2"/>
      <c r="UJT75" s="2"/>
      <c r="UJU75" s="2"/>
      <c r="UJV75" s="2"/>
      <c r="UJW75" s="2"/>
      <c r="UJX75" s="2"/>
      <c r="UJY75" s="2"/>
      <c r="UJZ75" s="2"/>
      <c r="UKA75" s="2"/>
      <c r="UKB75" s="2"/>
      <c r="UKC75" s="2"/>
      <c r="UKD75" s="2"/>
      <c r="UKE75" s="2"/>
      <c r="UKF75" s="2"/>
      <c r="UKG75" s="2"/>
      <c r="UKH75" s="2"/>
      <c r="UKI75" s="2"/>
      <c r="UKJ75" s="2"/>
      <c r="UKK75" s="2"/>
      <c r="UKL75" s="2"/>
      <c r="UKM75" s="2"/>
      <c r="UKN75" s="2"/>
      <c r="UKO75" s="2"/>
      <c r="UKP75" s="2"/>
      <c r="UKQ75" s="2"/>
      <c r="UKR75" s="2"/>
      <c r="UKS75" s="2"/>
      <c r="UKT75" s="2"/>
      <c r="UKU75" s="2"/>
      <c r="UKV75" s="2"/>
      <c r="UKW75" s="2"/>
      <c r="UKX75" s="2"/>
      <c r="UKY75" s="2"/>
      <c r="UKZ75" s="2"/>
      <c r="ULA75" s="2"/>
      <c r="ULB75" s="2"/>
      <c r="ULC75" s="2"/>
      <c r="ULD75" s="2"/>
      <c r="ULE75" s="2"/>
      <c r="ULF75" s="2"/>
      <c r="ULG75" s="2"/>
      <c r="ULH75" s="2"/>
      <c r="ULI75" s="2"/>
      <c r="ULJ75" s="2"/>
      <c r="ULK75" s="2"/>
      <c r="ULL75" s="2"/>
      <c r="ULM75" s="2"/>
      <c r="ULN75" s="2"/>
      <c r="ULO75" s="2"/>
      <c r="ULP75" s="2"/>
      <c r="ULQ75" s="2"/>
      <c r="ULR75" s="2"/>
      <c r="ULS75" s="2"/>
      <c r="ULT75" s="2"/>
      <c r="ULU75" s="2"/>
      <c r="ULV75" s="2"/>
      <c r="ULW75" s="2"/>
      <c r="ULX75" s="2"/>
      <c r="ULY75" s="2"/>
      <c r="ULZ75" s="2"/>
      <c r="UMA75" s="2"/>
      <c r="UMB75" s="2"/>
      <c r="UMC75" s="2"/>
      <c r="UMD75" s="2"/>
      <c r="UME75" s="2"/>
      <c r="UMF75" s="2"/>
      <c r="UMG75" s="2"/>
      <c r="UMH75" s="2"/>
      <c r="UMI75" s="2"/>
      <c r="UMJ75" s="2"/>
      <c r="UMK75" s="2"/>
      <c r="UML75" s="2"/>
      <c r="UMM75" s="2"/>
      <c r="UMN75" s="2"/>
      <c r="UMO75" s="2"/>
      <c r="UMP75" s="2"/>
      <c r="UMQ75" s="2"/>
      <c r="UMR75" s="2"/>
      <c r="UMS75" s="2"/>
      <c r="UMT75" s="2"/>
      <c r="UMU75" s="2"/>
      <c r="UMV75" s="2"/>
      <c r="UMW75" s="2"/>
      <c r="UMX75" s="2"/>
      <c r="UMY75" s="2"/>
      <c r="UMZ75" s="2"/>
      <c r="UNA75" s="2"/>
      <c r="UNB75" s="2"/>
      <c r="UNC75" s="2"/>
      <c r="UND75" s="2"/>
      <c r="UNE75" s="2"/>
      <c r="UNF75" s="2"/>
      <c r="UNG75" s="2"/>
      <c r="UNH75" s="2"/>
      <c r="UNI75" s="2"/>
      <c r="UNJ75" s="2"/>
      <c r="UNK75" s="2"/>
      <c r="UNL75" s="2"/>
      <c r="UNM75" s="2"/>
      <c r="UNN75" s="2"/>
      <c r="UNO75" s="2"/>
      <c r="UNP75" s="2"/>
      <c r="UNQ75" s="2"/>
      <c r="UNR75" s="2"/>
      <c r="UNS75" s="2"/>
      <c r="UNT75" s="2"/>
      <c r="UNU75" s="2"/>
      <c r="UNV75" s="2"/>
      <c r="UNW75" s="2"/>
      <c r="UNX75" s="2"/>
      <c r="UNY75" s="2"/>
      <c r="UNZ75" s="2"/>
      <c r="UOA75" s="2"/>
      <c r="UOB75" s="2"/>
      <c r="UOC75" s="2"/>
      <c r="UOD75" s="2"/>
      <c r="UOE75" s="2"/>
      <c r="UOF75" s="2"/>
      <c r="UOG75" s="2"/>
      <c r="UOH75" s="2"/>
      <c r="UOI75" s="2"/>
      <c r="UOJ75" s="2"/>
      <c r="UOK75" s="2"/>
      <c r="UOL75" s="2"/>
      <c r="UOM75" s="2"/>
      <c r="UON75" s="2"/>
      <c r="UOO75" s="2"/>
      <c r="UOP75" s="2"/>
      <c r="UOQ75" s="2"/>
      <c r="UOR75" s="2"/>
      <c r="UOS75" s="2"/>
      <c r="UOT75" s="2"/>
      <c r="UOU75" s="2"/>
      <c r="UOV75" s="2"/>
      <c r="UOW75" s="2"/>
      <c r="UOX75" s="2"/>
      <c r="UOY75" s="2"/>
      <c r="UOZ75" s="2"/>
      <c r="UPA75" s="2"/>
      <c r="UPB75" s="2"/>
      <c r="UPC75" s="2"/>
      <c r="UPD75" s="2"/>
      <c r="UPE75" s="2"/>
      <c r="UPF75" s="2"/>
      <c r="UPG75" s="2"/>
      <c r="UPH75" s="2"/>
      <c r="UPI75" s="2"/>
      <c r="UPJ75" s="2"/>
      <c r="UPK75" s="2"/>
      <c r="UPL75" s="2"/>
      <c r="UPM75" s="2"/>
      <c r="UPN75" s="2"/>
      <c r="UPO75" s="2"/>
      <c r="UPP75" s="2"/>
      <c r="UPQ75" s="2"/>
      <c r="UPR75" s="2"/>
      <c r="UPS75" s="2"/>
      <c r="UPT75" s="2"/>
      <c r="UPU75" s="2"/>
      <c r="UPV75" s="2"/>
      <c r="UPW75" s="2"/>
      <c r="UPX75" s="2"/>
      <c r="UPY75" s="2"/>
      <c r="UPZ75" s="2"/>
      <c r="UQA75" s="2"/>
      <c r="UQB75" s="2"/>
      <c r="UQC75" s="2"/>
      <c r="UQD75" s="2"/>
      <c r="UQE75" s="2"/>
      <c r="UQF75" s="2"/>
      <c r="UQG75" s="2"/>
      <c r="UQH75" s="2"/>
      <c r="UQI75" s="2"/>
      <c r="UQJ75" s="2"/>
      <c r="UQK75" s="2"/>
      <c r="UQL75" s="2"/>
      <c r="UQM75" s="2"/>
      <c r="UQN75" s="2"/>
      <c r="UQO75" s="2"/>
      <c r="UQP75" s="2"/>
      <c r="UQQ75" s="2"/>
      <c r="UQR75" s="2"/>
      <c r="UQS75" s="2"/>
      <c r="UQT75" s="2"/>
      <c r="UQU75" s="2"/>
      <c r="UQV75" s="2"/>
      <c r="UQW75" s="2"/>
      <c r="UQX75" s="2"/>
      <c r="UQY75" s="2"/>
      <c r="UQZ75" s="2"/>
      <c r="URA75" s="2"/>
      <c r="URB75" s="2"/>
      <c r="URC75" s="2"/>
      <c r="URD75" s="2"/>
      <c r="URE75" s="2"/>
      <c r="URF75" s="2"/>
      <c r="URG75" s="2"/>
      <c r="URH75" s="2"/>
      <c r="URI75" s="2"/>
      <c r="URJ75" s="2"/>
      <c r="URK75" s="2"/>
      <c r="URL75" s="2"/>
      <c r="URM75" s="2"/>
      <c r="URN75" s="2"/>
      <c r="URO75" s="2"/>
      <c r="URP75" s="2"/>
      <c r="URQ75" s="2"/>
      <c r="URR75" s="2"/>
      <c r="URS75" s="2"/>
      <c r="URT75" s="2"/>
      <c r="URU75" s="2"/>
      <c r="URV75" s="2"/>
      <c r="URW75" s="2"/>
      <c r="URX75" s="2"/>
      <c r="URY75" s="2"/>
      <c r="URZ75" s="2"/>
      <c r="USA75" s="2"/>
      <c r="USB75" s="2"/>
      <c r="USC75" s="2"/>
      <c r="USD75" s="2"/>
      <c r="USE75" s="2"/>
      <c r="USF75" s="2"/>
      <c r="USG75" s="2"/>
      <c r="USH75" s="2"/>
      <c r="USI75" s="2"/>
      <c r="USJ75" s="2"/>
      <c r="USK75" s="2"/>
      <c r="USL75" s="2"/>
      <c r="USM75" s="2"/>
      <c r="USN75" s="2"/>
      <c r="USO75" s="2"/>
      <c r="USP75" s="2"/>
      <c r="USQ75" s="2"/>
      <c r="USR75" s="2"/>
      <c r="USS75" s="2"/>
      <c r="UST75" s="2"/>
      <c r="USU75" s="2"/>
      <c r="USV75" s="2"/>
      <c r="USW75" s="2"/>
      <c r="USX75" s="2"/>
      <c r="USY75" s="2"/>
      <c r="USZ75" s="2"/>
      <c r="UTA75" s="2"/>
      <c r="UTB75" s="2"/>
      <c r="UTC75" s="2"/>
      <c r="UTD75" s="2"/>
      <c r="UTE75" s="2"/>
      <c r="UTF75" s="2"/>
      <c r="UTG75" s="2"/>
      <c r="UTH75" s="2"/>
      <c r="UTI75" s="2"/>
      <c r="UTJ75" s="2"/>
      <c r="UTK75" s="2"/>
      <c r="UTL75" s="2"/>
      <c r="UTM75" s="2"/>
      <c r="UTN75" s="2"/>
      <c r="UTO75" s="2"/>
      <c r="UTP75" s="2"/>
      <c r="UTQ75" s="2"/>
      <c r="UTR75" s="2"/>
      <c r="UTS75" s="2"/>
      <c r="UTT75" s="2"/>
      <c r="UTU75" s="2"/>
      <c r="UTV75" s="2"/>
      <c r="UTW75" s="2"/>
      <c r="UTX75" s="2"/>
      <c r="UTY75" s="2"/>
      <c r="UTZ75" s="2"/>
      <c r="UUA75" s="2"/>
      <c r="UUB75" s="2"/>
      <c r="UUC75" s="2"/>
      <c r="UUD75" s="2"/>
      <c r="UUE75" s="2"/>
      <c r="UUF75" s="2"/>
      <c r="UUG75" s="2"/>
      <c r="UUH75" s="2"/>
      <c r="UUI75" s="2"/>
      <c r="UUJ75" s="2"/>
      <c r="UUK75" s="2"/>
      <c r="UUL75" s="2"/>
      <c r="UUM75" s="2"/>
      <c r="UUN75" s="2"/>
      <c r="UUO75" s="2"/>
      <c r="UUP75" s="2"/>
      <c r="UUQ75" s="2"/>
      <c r="UUR75" s="2"/>
      <c r="UUS75" s="2"/>
      <c r="UUT75" s="2"/>
      <c r="UUU75" s="2"/>
      <c r="UUV75" s="2"/>
      <c r="UUW75" s="2"/>
      <c r="UUX75" s="2"/>
      <c r="UUY75" s="2"/>
      <c r="UUZ75" s="2"/>
      <c r="UVA75" s="2"/>
      <c r="UVB75" s="2"/>
      <c r="UVC75" s="2"/>
      <c r="UVD75" s="2"/>
      <c r="UVE75" s="2"/>
      <c r="UVF75" s="2"/>
      <c r="UVG75" s="2"/>
      <c r="UVH75" s="2"/>
      <c r="UVI75" s="2"/>
      <c r="UVJ75" s="2"/>
      <c r="UVK75" s="2"/>
      <c r="UVL75" s="2"/>
      <c r="UVM75" s="2"/>
      <c r="UVN75" s="2"/>
      <c r="UVO75" s="2"/>
      <c r="UVP75" s="2"/>
      <c r="UVQ75" s="2"/>
      <c r="UVR75" s="2"/>
      <c r="UVS75" s="2"/>
      <c r="UVT75" s="2"/>
      <c r="UVU75" s="2"/>
      <c r="UVV75" s="2"/>
      <c r="UVW75" s="2"/>
      <c r="UVX75" s="2"/>
      <c r="UVY75" s="2"/>
      <c r="UVZ75" s="2"/>
      <c r="UWA75" s="2"/>
      <c r="UWB75" s="2"/>
      <c r="UWC75" s="2"/>
      <c r="UWD75" s="2"/>
      <c r="UWE75" s="2"/>
      <c r="UWF75" s="2"/>
      <c r="UWG75" s="2"/>
      <c r="UWH75" s="2"/>
      <c r="UWI75" s="2"/>
      <c r="UWJ75" s="2"/>
      <c r="UWK75" s="2"/>
      <c r="UWL75" s="2"/>
      <c r="UWM75" s="2"/>
      <c r="UWN75" s="2"/>
      <c r="UWO75" s="2"/>
      <c r="UWP75" s="2"/>
      <c r="UWQ75" s="2"/>
      <c r="UWR75" s="2"/>
      <c r="UWS75" s="2"/>
      <c r="UWT75" s="2"/>
      <c r="UWU75" s="2"/>
      <c r="UWV75" s="2"/>
      <c r="UWW75" s="2"/>
      <c r="UWX75" s="2"/>
      <c r="UWY75" s="2"/>
      <c r="UWZ75" s="2"/>
      <c r="UXA75" s="2"/>
      <c r="UXB75" s="2"/>
      <c r="UXC75" s="2"/>
      <c r="UXD75" s="2"/>
      <c r="UXE75" s="2"/>
      <c r="UXF75" s="2"/>
      <c r="UXG75" s="2"/>
      <c r="UXH75" s="2"/>
      <c r="UXI75" s="2"/>
      <c r="UXJ75" s="2"/>
      <c r="UXK75" s="2"/>
      <c r="UXL75" s="2"/>
      <c r="UXM75" s="2"/>
      <c r="UXN75" s="2"/>
      <c r="UXO75" s="2"/>
      <c r="UXP75" s="2"/>
      <c r="UXQ75" s="2"/>
      <c r="UXR75" s="2"/>
      <c r="UXS75" s="2"/>
      <c r="UXT75" s="2"/>
      <c r="UXU75" s="2"/>
      <c r="UXV75" s="2"/>
      <c r="UXW75" s="2"/>
      <c r="UXX75" s="2"/>
      <c r="UXY75" s="2"/>
      <c r="UXZ75" s="2"/>
      <c r="UYA75" s="2"/>
      <c r="UYB75" s="2"/>
      <c r="UYC75" s="2"/>
      <c r="UYD75" s="2"/>
      <c r="UYE75" s="2"/>
      <c r="UYF75" s="2"/>
      <c r="UYG75" s="2"/>
      <c r="UYH75" s="2"/>
      <c r="UYI75" s="2"/>
      <c r="UYJ75" s="2"/>
      <c r="UYK75" s="2"/>
      <c r="UYL75" s="2"/>
      <c r="UYM75" s="2"/>
      <c r="UYN75" s="2"/>
      <c r="UYO75" s="2"/>
      <c r="UYP75" s="2"/>
      <c r="UYQ75" s="2"/>
      <c r="UYR75" s="2"/>
      <c r="UYS75" s="2"/>
      <c r="UYT75" s="2"/>
      <c r="UYU75" s="2"/>
      <c r="UYV75" s="2"/>
      <c r="UYW75" s="2"/>
      <c r="UYX75" s="2"/>
      <c r="UYY75" s="2"/>
      <c r="UYZ75" s="2"/>
      <c r="UZA75" s="2"/>
      <c r="UZB75" s="2"/>
      <c r="UZC75" s="2"/>
      <c r="UZD75" s="2"/>
      <c r="UZE75" s="2"/>
      <c r="UZF75" s="2"/>
      <c r="UZG75" s="2"/>
      <c r="UZH75" s="2"/>
      <c r="UZI75" s="2"/>
      <c r="UZJ75" s="2"/>
      <c r="UZK75" s="2"/>
      <c r="UZL75" s="2"/>
      <c r="UZM75" s="2"/>
      <c r="UZN75" s="2"/>
      <c r="UZO75" s="2"/>
      <c r="UZP75" s="2"/>
      <c r="UZQ75" s="2"/>
      <c r="UZR75" s="2"/>
      <c r="UZS75" s="2"/>
      <c r="UZT75" s="2"/>
      <c r="UZU75" s="2"/>
      <c r="UZV75" s="2"/>
      <c r="UZW75" s="2"/>
      <c r="UZX75" s="2"/>
      <c r="UZY75" s="2"/>
      <c r="UZZ75" s="2"/>
      <c r="VAA75" s="2"/>
      <c r="VAB75" s="2"/>
      <c r="VAC75" s="2"/>
      <c r="VAD75" s="2"/>
      <c r="VAE75" s="2"/>
      <c r="VAF75" s="2"/>
      <c r="VAG75" s="2"/>
      <c r="VAH75" s="2"/>
      <c r="VAI75" s="2"/>
      <c r="VAJ75" s="2"/>
      <c r="VAK75" s="2"/>
      <c r="VAL75" s="2"/>
      <c r="VAM75" s="2"/>
      <c r="VAN75" s="2"/>
      <c r="VAO75" s="2"/>
      <c r="VAP75" s="2"/>
      <c r="VAQ75" s="2"/>
      <c r="VAR75" s="2"/>
      <c r="VAS75" s="2"/>
      <c r="VAT75" s="2"/>
      <c r="VAU75" s="2"/>
      <c r="VAV75" s="2"/>
      <c r="VAW75" s="2"/>
      <c r="VAX75" s="2"/>
      <c r="VAY75" s="2"/>
      <c r="VAZ75" s="2"/>
      <c r="VBA75" s="2"/>
      <c r="VBB75" s="2"/>
      <c r="VBC75" s="2"/>
      <c r="VBD75" s="2"/>
      <c r="VBE75" s="2"/>
      <c r="VBF75" s="2"/>
      <c r="VBG75" s="2"/>
      <c r="VBH75" s="2"/>
      <c r="VBI75" s="2"/>
      <c r="VBJ75" s="2"/>
      <c r="VBK75" s="2"/>
      <c r="VBL75" s="2"/>
      <c r="VBM75" s="2"/>
      <c r="VBN75" s="2"/>
      <c r="VBO75" s="2"/>
      <c r="VBP75" s="2"/>
      <c r="VBQ75" s="2"/>
      <c r="VBR75" s="2"/>
      <c r="VBS75" s="2"/>
      <c r="VBT75" s="2"/>
      <c r="VBU75" s="2"/>
      <c r="VBV75" s="2"/>
      <c r="VBW75" s="2"/>
      <c r="VBX75" s="2"/>
      <c r="VBY75" s="2"/>
      <c r="VBZ75" s="2"/>
      <c r="VCA75" s="2"/>
      <c r="VCB75" s="2"/>
      <c r="VCC75" s="2"/>
      <c r="VCD75" s="2"/>
      <c r="VCE75" s="2"/>
      <c r="VCF75" s="2"/>
      <c r="VCG75" s="2"/>
      <c r="VCH75" s="2"/>
      <c r="VCI75" s="2"/>
      <c r="VCJ75" s="2"/>
      <c r="VCK75" s="2"/>
      <c r="VCL75" s="2"/>
      <c r="VCM75" s="2"/>
      <c r="VCN75" s="2"/>
      <c r="VCO75" s="2"/>
      <c r="VCP75" s="2"/>
      <c r="VCQ75" s="2"/>
      <c r="VCR75" s="2"/>
      <c r="VCS75" s="2"/>
      <c r="VCT75" s="2"/>
      <c r="VCU75" s="2"/>
      <c r="VCV75" s="2"/>
      <c r="VCW75" s="2"/>
      <c r="VCX75" s="2"/>
      <c r="VCY75" s="2"/>
      <c r="VCZ75" s="2"/>
      <c r="VDA75" s="2"/>
      <c r="VDB75" s="2"/>
      <c r="VDC75" s="2"/>
      <c r="VDD75" s="2"/>
      <c r="VDE75" s="2"/>
      <c r="VDF75" s="2"/>
      <c r="VDG75" s="2"/>
      <c r="VDH75" s="2"/>
      <c r="VDI75" s="2"/>
      <c r="VDJ75" s="2"/>
      <c r="VDK75" s="2"/>
      <c r="VDL75" s="2"/>
      <c r="VDM75" s="2"/>
      <c r="VDN75" s="2"/>
      <c r="VDO75" s="2"/>
      <c r="VDP75" s="2"/>
      <c r="VDQ75" s="2"/>
      <c r="VDR75" s="2"/>
      <c r="VDS75" s="2"/>
      <c r="VDT75" s="2"/>
      <c r="VDU75" s="2"/>
      <c r="VDV75" s="2"/>
      <c r="VDW75" s="2"/>
      <c r="VDX75" s="2"/>
      <c r="VDY75" s="2"/>
      <c r="VDZ75" s="2"/>
      <c r="VEA75" s="2"/>
      <c r="VEB75" s="2"/>
      <c r="VEC75" s="2"/>
      <c r="VED75" s="2"/>
      <c r="VEE75" s="2"/>
      <c r="VEF75" s="2"/>
      <c r="VEG75" s="2"/>
      <c r="VEH75" s="2"/>
      <c r="VEI75" s="2"/>
      <c r="VEJ75" s="2"/>
      <c r="VEK75" s="2"/>
      <c r="VEL75" s="2"/>
      <c r="VEM75" s="2"/>
      <c r="VEN75" s="2"/>
      <c r="VEO75" s="2"/>
      <c r="VEP75" s="2"/>
      <c r="VEQ75" s="2"/>
      <c r="VER75" s="2"/>
      <c r="VES75" s="2"/>
      <c r="VET75" s="2"/>
      <c r="VEU75" s="2"/>
      <c r="VEV75" s="2"/>
      <c r="VEW75" s="2"/>
      <c r="VEX75" s="2"/>
      <c r="VEY75" s="2"/>
      <c r="VEZ75" s="2"/>
      <c r="VFA75" s="2"/>
      <c r="VFB75" s="2"/>
      <c r="VFC75" s="2"/>
      <c r="VFD75" s="2"/>
      <c r="VFE75" s="2"/>
      <c r="VFF75" s="2"/>
      <c r="VFG75" s="2"/>
      <c r="VFH75" s="2"/>
      <c r="VFI75" s="2"/>
      <c r="VFJ75" s="2"/>
      <c r="VFK75" s="2"/>
      <c r="VFL75" s="2"/>
      <c r="VFM75" s="2"/>
      <c r="VFN75" s="2"/>
      <c r="VFO75" s="2"/>
      <c r="VFP75" s="2"/>
      <c r="VFQ75" s="2"/>
      <c r="VFR75" s="2"/>
      <c r="VFS75" s="2"/>
      <c r="VFT75" s="2"/>
      <c r="VFU75" s="2"/>
      <c r="VFV75" s="2"/>
      <c r="VFW75" s="2"/>
      <c r="VFX75" s="2"/>
      <c r="VFY75" s="2"/>
      <c r="VFZ75" s="2"/>
      <c r="VGA75" s="2"/>
      <c r="VGB75" s="2"/>
      <c r="VGC75" s="2"/>
      <c r="VGD75" s="2"/>
      <c r="VGE75" s="2"/>
      <c r="VGF75" s="2"/>
      <c r="VGG75" s="2"/>
      <c r="VGH75" s="2"/>
      <c r="VGI75" s="2"/>
      <c r="VGJ75" s="2"/>
      <c r="VGK75" s="2"/>
      <c r="VGL75" s="2"/>
      <c r="VGM75" s="2"/>
      <c r="VGN75" s="2"/>
      <c r="VGO75" s="2"/>
      <c r="VGP75" s="2"/>
      <c r="VGQ75" s="2"/>
      <c r="VGR75" s="2"/>
      <c r="VGS75" s="2"/>
      <c r="VGT75" s="2"/>
      <c r="VGU75" s="2"/>
      <c r="VGV75" s="2"/>
      <c r="VGW75" s="2"/>
      <c r="VGX75" s="2"/>
      <c r="VGY75" s="2"/>
      <c r="VGZ75" s="2"/>
      <c r="VHA75" s="2"/>
      <c r="VHB75" s="2"/>
      <c r="VHC75" s="2"/>
      <c r="VHD75" s="2"/>
      <c r="VHE75" s="2"/>
      <c r="VHF75" s="2"/>
      <c r="VHG75" s="2"/>
      <c r="VHH75" s="2"/>
      <c r="VHI75" s="2"/>
      <c r="VHJ75" s="2"/>
      <c r="VHK75" s="2"/>
      <c r="VHL75" s="2"/>
      <c r="VHM75" s="2"/>
      <c r="VHN75" s="2"/>
      <c r="VHO75" s="2"/>
      <c r="VHP75" s="2"/>
      <c r="VHQ75" s="2"/>
      <c r="VHR75" s="2"/>
      <c r="VHS75" s="2"/>
      <c r="VHT75" s="2"/>
      <c r="VHU75" s="2"/>
      <c r="VHV75" s="2"/>
      <c r="VHW75" s="2"/>
      <c r="VHX75" s="2"/>
      <c r="VHY75" s="2"/>
      <c r="VHZ75" s="2"/>
      <c r="VIA75" s="2"/>
      <c r="VIB75" s="2"/>
      <c r="VIC75" s="2"/>
      <c r="VID75" s="2"/>
      <c r="VIE75" s="2"/>
      <c r="VIF75" s="2"/>
      <c r="VIG75" s="2"/>
      <c r="VIH75" s="2"/>
      <c r="VII75" s="2"/>
      <c r="VIJ75" s="2"/>
      <c r="VIK75" s="2"/>
      <c r="VIL75" s="2"/>
      <c r="VIM75" s="2"/>
      <c r="VIN75" s="2"/>
      <c r="VIO75" s="2"/>
      <c r="VIP75" s="2"/>
      <c r="VIQ75" s="2"/>
      <c r="VIR75" s="2"/>
      <c r="VIS75" s="2"/>
      <c r="VIT75" s="2"/>
      <c r="VIU75" s="2"/>
      <c r="VIV75" s="2"/>
      <c r="VIW75" s="2"/>
      <c r="VIX75" s="2"/>
      <c r="VIY75" s="2"/>
      <c r="VIZ75" s="2"/>
      <c r="VJA75" s="2"/>
      <c r="VJB75" s="2"/>
      <c r="VJC75" s="2"/>
      <c r="VJD75" s="2"/>
      <c r="VJE75" s="2"/>
      <c r="VJF75" s="2"/>
      <c r="VJG75" s="2"/>
      <c r="VJH75" s="2"/>
      <c r="VJI75" s="2"/>
      <c r="VJJ75" s="2"/>
      <c r="VJK75" s="2"/>
      <c r="VJL75" s="2"/>
      <c r="VJM75" s="2"/>
      <c r="VJN75" s="2"/>
      <c r="VJO75" s="2"/>
      <c r="VJP75" s="2"/>
      <c r="VJQ75" s="2"/>
      <c r="VJR75" s="2"/>
      <c r="VJS75" s="2"/>
      <c r="VJT75" s="2"/>
      <c r="VJU75" s="2"/>
      <c r="VJV75" s="2"/>
      <c r="VJW75" s="2"/>
      <c r="VJX75" s="2"/>
      <c r="VJY75" s="2"/>
      <c r="VJZ75" s="2"/>
      <c r="VKA75" s="2"/>
      <c r="VKB75" s="2"/>
      <c r="VKC75" s="2"/>
      <c r="VKD75" s="2"/>
      <c r="VKE75" s="2"/>
      <c r="VKF75" s="2"/>
      <c r="VKG75" s="2"/>
      <c r="VKH75" s="2"/>
      <c r="VKI75" s="2"/>
      <c r="VKJ75" s="2"/>
      <c r="VKK75" s="2"/>
      <c r="VKL75" s="2"/>
      <c r="VKM75" s="2"/>
      <c r="VKN75" s="2"/>
      <c r="VKO75" s="2"/>
      <c r="VKP75" s="2"/>
      <c r="VKQ75" s="2"/>
      <c r="VKR75" s="2"/>
      <c r="VKS75" s="2"/>
      <c r="VKT75" s="2"/>
      <c r="VKU75" s="2"/>
      <c r="VKV75" s="2"/>
      <c r="VKW75" s="2"/>
      <c r="VKX75" s="2"/>
      <c r="VKY75" s="2"/>
      <c r="VKZ75" s="2"/>
      <c r="VLA75" s="2"/>
      <c r="VLB75" s="2"/>
      <c r="VLC75" s="2"/>
      <c r="VLD75" s="2"/>
      <c r="VLE75" s="2"/>
      <c r="VLF75" s="2"/>
      <c r="VLG75" s="2"/>
      <c r="VLH75" s="2"/>
      <c r="VLI75" s="2"/>
      <c r="VLJ75" s="2"/>
      <c r="VLK75" s="2"/>
      <c r="VLL75" s="2"/>
      <c r="VLM75" s="2"/>
      <c r="VLN75" s="2"/>
      <c r="VLO75" s="2"/>
      <c r="VLP75" s="2"/>
      <c r="VLQ75" s="2"/>
      <c r="VLR75" s="2"/>
      <c r="VLS75" s="2"/>
      <c r="VLT75" s="2"/>
      <c r="VLU75" s="2"/>
      <c r="VLV75" s="2"/>
      <c r="VLW75" s="2"/>
      <c r="VLX75" s="2"/>
      <c r="VLY75" s="2"/>
      <c r="VLZ75" s="2"/>
      <c r="VMA75" s="2"/>
      <c r="VMB75" s="2"/>
      <c r="VMC75" s="2"/>
      <c r="VMD75" s="2"/>
      <c r="VME75" s="2"/>
      <c r="VMF75" s="2"/>
      <c r="VMG75" s="2"/>
      <c r="VMH75" s="2"/>
      <c r="VMI75" s="2"/>
      <c r="VMJ75" s="2"/>
      <c r="VMK75" s="2"/>
      <c r="VML75" s="2"/>
      <c r="VMM75" s="2"/>
      <c r="VMN75" s="2"/>
      <c r="VMO75" s="2"/>
      <c r="VMP75" s="2"/>
      <c r="VMQ75" s="2"/>
      <c r="VMR75" s="2"/>
      <c r="VMS75" s="2"/>
      <c r="VMT75" s="2"/>
      <c r="VMU75" s="2"/>
      <c r="VMV75" s="2"/>
      <c r="VMW75" s="2"/>
      <c r="VMX75" s="2"/>
      <c r="VMY75" s="2"/>
      <c r="VMZ75" s="2"/>
      <c r="VNA75" s="2"/>
      <c r="VNB75" s="2"/>
      <c r="VNC75" s="2"/>
      <c r="VND75" s="2"/>
      <c r="VNE75" s="2"/>
      <c r="VNF75" s="2"/>
      <c r="VNG75" s="2"/>
      <c r="VNH75" s="2"/>
      <c r="VNI75" s="2"/>
      <c r="VNJ75" s="2"/>
      <c r="VNK75" s="2"/>
      <c r="VNL75" s="2"/>
      <c r="VNM75" s="2"/>
      <c r="VNN75" s="2"/>
      <c r="VNO75" s="2"/>
      <c r="VNP75" s="2"/>
      <c r="VNQ75" s="2"/>
      <c r="VNR75" s="2"/>
      <c r="VNS75" s="2"/>
      <c r="VNT75" s="2"/>
      <c r="VNU75" s="2"/>
      <c r="VNV75" s="2"/>
      <c r="VNW75" s="2"/>
      <c r="VNX75" s="2"/>
      <c r="VNY75" s="2"/>
      <c r="VNZ75" s="2"/>
      <c r="VOA75" s="2"/>
      <c r="VOB75" s="2"/>
      <c r="VOC75" s="2"/>
      <c r="VOD75" s="2"/>
      <c r="VOE75" s="2"/>
      <c r="VOF75" s="2"/>
      <c r="VOG75" s="2"/>
      <c r="VOH75" s="2"/>
      <c r="VOI75" s="2"/>
      <c r="VOJ75" s="2"/>
      <c r="VOK75" s="2"/>
      <c r="VOL75" s="2"/>
      <c r="VOM75" s="2"/>
      <c r="VON75" s="2"/>
      <c r="VOO75" s="2"/>
      <c r="VOP75" s="2"/>
      <c r="VOQ75" s="2"/>
      <c r="VOR75" s="2"/>
      <c r="VOS75" s="2"/>
      <c r="VOT75" s="2"/>
      <c r="VOU75" s="2"/>
      <c r="VOV75" s="2"/>
      <c r="VOW75" s="2"/>
      <c r="VOX75" s="2"/>
      <c r="VOY75" s="2"/>
      <c r="VOZ75" s="2"/>
      <c r="VPA75" s="2"/>
      <c r="VPB75" s="2"/>
      <c r="VPC75" s="2"/>
      <c r="VPD75" s="2"/>
      <c r="VPE75" s="2"/>
      <c r="VPF75" s="2"/>
      <c r="VPG75" s="2"/>
      <c r="VPH75" s="2"/>
      <c r="VPI75" s="2"/>
      <c r="VPJ75" s="2"/>
      <c r="VPK75" s="2"/>
      <c r="VPL75" s="2"/>
      <c r="VPM75" s="2"/>
      <c r="VPN75" s="2"/>
      <c r="VPO75" s="2"/>
      <c r="VPP75" s="2"/>
      <c r="VPQ75" s="2"/>
      <c r="VPR75" s="2"/>
      <c r="VPS75" s="2"/>
      <c r="VPT75" s="2"/>
      <c r="VPU75" s="2"/>
      <c r="VPV75" s="2"/>
      <c r="VPW75" s="2"/>
      <c r="VPX75" s="2"/>
      <c r="VPY75" s="2"/>
      <c r="VPZ75" s="2"/>
      <c r="VQA75" s="2"/>
      <c r="VQB75" s="2"/>
      <c r="VQC75" s="2"/>
      <c r="VQD75" s="2"/>
      <c r="VQE75" s="2"/>
      <c r="VQF75" s="2"/>
      <c r="VQG75" s="2"/>
      <c r="VQH75" s="2"/>
      <c r="VQI75" s="2"/>
      <c r="VQJ75" s="2"/>
      <c r="VQK75" s="2"/>
      <c r="VQL75" s="2"/>
      <c r="VQM75" s="2"/>
      <c r="VQN75" s="2"/>
      <c r="VQO75" s="2"/>
      <c r="VQP75" s="2"/>
      <c r="VQQ75" s="2"/>
      <c r="VQR75" s="2"/>
      <c r="VQS75" s="2"/>
      <c r="VQT75" s="2"/>
      <c r="VQU75" s="2"/>
      <c r="VQV75" s="2"/>
      <c r="VQW75" s="2"/>
      <c r="VQX75" s="2"/>
      <c r="VQY75" s="2"/>
      <c r="VQZ75" s="2"/>
      <c r="VRA75" s="2"/>
      <c r="VRB75" s="2"/>
      <c r="VRC75" s="2"/>
      <c r="VRD75" s="2"/>
      <c r="VRE75" s="2"/>
      <c r="VRF75" s="2"/>
      <c r="VRG75" s="2"/>
      <c r="VRH75" s="2"/>
      <c r="VRI75" s="2"/>
      <c r="VRJ75" s="2"/>
      <c r="VRK75" s="2"/>
      <c r="VRL75" s="2"/>
      <c r="VRM75" s="2"/>
      <c r="VRN75" s="2"/>
      <c r="VRO75" s="2"/>
      <c r="VRP75" s="2"/>
      <c r="VRQ75" s="2"/>
      <c r="VRR75" s="2"/>
      <c r="VRS75" s="2"/>
      <c r="VRT75" s="2"/>
      <c r="VRU75" s="2"/>
      <c r="VRV75" s="2"/>
      <c r="VRW75" s="2"/>
      <c r="VRX75" s="2"/>
      <c r="VRY75" s="2"/>
      <c r="VRZ75" s="2"/>
      <c r="VSA75" s="2"/>
      <c r="VSB75" s="2"/>
      <c r="VSC75" s="2"/>
      <c r="VSD75" s="2"/>
      <c r="VSE75" s="2"/>
      <c r="VSF75" s="2"/>
      <c r="VSG75" s="2"/>
      <c r="VSH75" s="2"/>
      <c r="VSI75" s="2"/>
      <c r="VSJ75" s="2"/>
      <c r="VSK75" s="2"/>
      <c r="VSL75" s="2"/>
      <c r="VSM75" s="2"/>
      <c r="VSN75" s="2"/>
      <c r="VSO75" s="2"/>
      <c r="VSP75" s="2"/>
      <c r="VSQ75" s="2"/>
      <c r="VSR75" s="2"/>
      <c r="VSS75" s="2"/>
      <c r="VST75" s="2"/>
      <c r="VSU75" s="2"/>
      <c r="VSV75" s="2"/>
      <c r="VSW75" s="2"/>
      <c r="VSX75" s="2"/>
      <c r="VSY75" s="2"/>
      <c r="VSZ75" s="2"/>
      <c r="VTA75" s="2"/>
      <c r="VTB75" s="2"/>
      <c r="VTC75" s="2"/>
      <c r="VTD75" s="2"/>
      <c r="VTE75" s="2"/>
      <c r="VTF75" s="2"/>
      <c r="VTG75" s="2"/>
      <c r="VTH75" s="2"/>
      <c r="VTI75" s="2"/>
      <c r="VTJ75" s="2"/>
      <c r="VTK75" s="2"/>
      <c r="VTL75" s="2"/>
      <c r="VTM75" s="2"/>
      <c r="VTN75" s="2"/>
      <c r="VTO75" s="2"/>
      <c r="VTP75" s="2"/>
      <c r="VTQ75" s="2"/>
      <c r="VTR75" s="2"/>
      <c r="VTS75" s="2"/>
      <c r="VTT75" s="2"/>
      <c r="VTU75" s="2"/>
      <c r="VTV75" s="2"/>
      <c r="VTW75" s="2"/>
      <c r="VTX75" s="2"/>
      <c r="VTY75" s="2"/>
      <c r="VTZ75" s="2"/>
      <c r="VUA75" s="2"/>
      <c r="VUB75" s="2"/>
      <c r="VUC75" s="2"/>
      <c r="VUD75" s="2"/>
      <c r="VUE75" s="2"/>
      <c r="VUF75" s="2"/>
      <c r="VUG75" s="2"/>
      <c r="VUH75" s="2"/>
      <c r="VUI75" s="2"/>
      <c r="VUJ75" s="2"/>
      <c r="VUK75" s="2"/>
      <c r="VUL75" s="2"/>
      <c r="VUM75" s="2"/>
      <c r="VUN75" s="2"/>
      <c r="VUO75" s="2"/>
      <c r="VUP75" s="2"/>
      <c r="VUQ75" s="2"/>
      <c r="VUR75" s="2"/>
      <c r="VUS75" s="2"/>
      <c r="VUT75" s="2"/>
      <c r="VUU75" s="2"/>
      <c r="VUV75" s="2"/>
      <c r="VUW75" s="2"/>
      <c r="VUX75" s="2"/>
      <c r="VUY75" s="2"/>
      <c r="VUZ75" s="2"/>
      <c r="VVA75" s="2"/>
      <c r="VVB75" s="2"/>
      <c r="VVC75" s="2"/>
      <c r="VVD75" s="2"/>
      <c r="VVE75" s="2"/>
      <c r="VVF75" s="2"/>
      <c r="VVG75" s="2"/>
      <c r="VVH75" s="2"/>
      <c r="VVI75" s="2"/>
      <c r="VVJ75" s="2"/>
      <c r="VVK75" s="2"/>
      <c r="VVL75" s="2"/>
      <c r="VVM75" s="2"/>
      <c r="VVN75" s="2"/>
      <c r="VVO75" s="2"/>
      <c r="VVP75" s="2"/>
      <c r="VVQ75" s="2"/>
      <c r="VVR75" s="2"/>
      <c r="VVS75" s="2"/>
      <c r="VVT75" s="2"/>
      <c r="VVU75" s="2"/>
      <c r="VVV75" s="2"/>
      <c r="VVW75" s="2"/>
      <c r="VVX75" s="2"/>
      <c r="VVY75" s="2"/>
      <c r="VVZ75" s="2"/>
      <c r="VWA75" s="2"/>
      <c r="VWB75" s="2"/>
      <c r="VWC75" s="2"/>
      <c r="VWD75" s="2"/>
      <c r="VWE75" s="2"/>
      <c r="VWF75" s="2"/>
      <c r="VWG75" s="2"/>
      <c r="VWH75" s="2"/>
      <c r="VWI75" s="2"/>
      <c r="VWJ75" s="2"/>
      <c r="VWK75" s="2"/>
      <c r="VWL75" s="2"/>
      <c r="VWM75" s="2"/>
      <c r="VWN75" s="2"/>
      <c r="VWO75" s="2"/>
      <c r="VWP75" s="2"/>
      <c r="VWQ75" s="2"/>
      <c r="VWR75" s="2"/>
      <c r="VWS75" s="2"/>
      <c r="VWT75" s="2"/>
      <c r="VWU75" s="2"/>
      <c r="VWV75" s="2"/>
      <c r="VWW75" s="2"/>
      <c r="VWX75" s="2"/>
      <c r="VWY75" s="2"/>
      <c r="VWZ75" s="2"/>
      <c r="VXA75" s="2"/>
      <c r="VXB75" s="2"/>
      <c r="VXC75" s="2"/>
      <c r="VXD75" s="2"/>
      <c r="VXE75" s="2"/>
      <c r="VXF75" s="2"/>
      <c r="VXG75" s="2"/>
      <c r="VXH75" s="2"/>
      <c r="VXI75" s="2"/>
      <c r="VXJ75" s="2"/>
      <c r="VXK75" s="2"/>
      <c r="VXL75" s="2"/>
      <c r="VXM75" s="2"/>
      <c r="VXN75" s="2"/>
      <c r="VXO75" s="2"/>
      <c r="VXP75" s="2"/>
      <c r="VXQ75" s="2"/>
      <c r="VXR75" s="2"/>
      <c r="VXS75" s="2"/>
      <c r="VXT75" s="2"/>
      <c r="VXU75" s="2"/>
      <c r="VXV75" s="2"/>
      <c r="VXW75" s="2"/>
      <c r="VXX75" s="2"/>
      <c r="VXY75" s="2"/>
      <c r="VXZ75" s="2"/>
      <c r="VYA75" s="2"/>
      <c r="VYB75" s="2"/>
      <c r="VYC75" s="2"/>
      <c r="VYD75" s="2"/>
      <c r="VYE75" s="2"/>
      <c r="VYF75" s="2"/>
      <c r="VYG75" s="2"/>
      <c r="VYH75" s="2"/>
      <c r="VYI75" s="2"/>
      <c r="VYJ75" s="2"/>
      <c r="VYK75" s="2"/>
      <c r="VYL75" s="2"/>
      <c r="VYM75" s="2"/>
      <c r="VYN75" s="2"/>
      <c r="VYO75" s="2"/>
      <c r="VYP75" s="2"/>
      <c r="VYQ75" s="2"/>
      <c r="VYR75" s="2"/>
      <c r="VYS75" s="2"/>
      <c r="VYT75" s="2"/>
      <c r="VYU75" s="2"/>
      <c r="VYV75" s="2"/>
      <c r="VYW75" s="2"/>
      <c r="VYX75" s="2"/>
      <c r="VYY75" s="2"/>
      <c r="VYZ75" s="2"/>
      <c r="VZA75" s="2"/>
      <c r="VZB75" s="2"/>
      <c r="VZC75" s="2"/>
      <c r="VZD75" s="2"/>
      <c r="VZE75" s="2"/>
      <c r="VZF75" s="2"/>
      <c r="VZG75" s="2"/>
      <c r="VZH75" s="2"/>
      <c r="VZI75" s="2"/>
      <c r="VZJ75" s="2"/>
      <c r="VZK75" s="2"/>
      <c r="VZL75" s="2"/>
      <c r="VZM75" s="2"/>
      <c r="VZN75" s="2"/>
      <c r="VZO75" s="2"/>
      <c r="VZP75" s="2"/>
      <c r="VZQ75" s="2"/>
      <c r="VZR75" s="2"/>
      <c r="VZS75" s="2"/>
      <c r="VZT75" s="2"/>
      <c r="VZU75" s="2"/>
      <c r="VZV75" s="2"/>
      <c r="VZW75" s="2"/>
      <c r="VZX75" s="2"/>
      <c r="VZY75" s="2"/>
      <c r="VZZ75" s="2"/>
      <c r="WAA75" s="2"/>
      <c r="WAB75" s="2"/>
      <c r="WAC75" s="2"/>
      <c r="WAD75" s="2"/>
      <c r="WAE75" s="2"/>
      <c r="WAF75" s="2"/>
      <c r="WAG75" s="2"/>
      <c r="WAH75" s="2"/>
      <c r="WAI75" s="2"/>
      <c r="WAJ75" s="2"/>
      <c r="WAK75" s="2"/>
      <c r="WAL75" s="2"/>
      <c r="WAM75" s="2"/>
      <c r="WAN75" s="2"/>
      <c r="WAO75" s="2"/>
      <c r="WAP75" s="2"/>
      <c r="WAQ75" s="2"/>
      <c r="WAR75" s="2"/>
      <c r="WAS75" s="2"/>
      <c r="WAT75" s="2"/>
      <c r="WAU75" s="2"/>
      <c r="WAV75" s="2"/>
      <c r="WAW75" s="2"/>
      <c r="WAX75" s="2"/>
      <c r="WAY75" s="2"/>
      <c r="WAZ75" s="2"/>
      <c r="WBA75" s="2"/>
      <c r="WBB75" s="2"/>
      <c r="WBC75" s="2"/>
      <c r="WBD75" s="2"/>
      <c r="WBE75" s="2"/>
      <c r="WBF75" s="2"/>
      <c r="WBG75" s="2"/>
      <c r="WBH75" s="2"/>
      <c r="WBI75" s="2"/>
      <c r="WBJ75" s="2"/>
      <c r="WBK75" s="2"/>
      <c r="WBL75" s="2"/>
      <c r="WBM75" s="2"/>
      <c r="WBN75" s="2"/>
      <c r="WBO75" s="2"/>
      <c r="WBP75" s="2"/>
      <c r="WBQ75" s="2"/>
      <c r="WBR75" s="2"/>
      <c r="WBS75" s="2"/>
      <c r="WBT75" s="2"/>
      <c r="WBU75" s="2"/>
      <c r="WBV75" s="2"/>
      <c r="WBW75" s="2"/>
      <c r="WBX75" s="2"/>
      <c r="WBY75" s="2"/>
      <c r="WBZ75" s="2"/>
      <c r="WCA75" s="2"/>
      <c r="WCB75" s="2"/>
      <c r="WCC75" s="2"/>
      <c r="WCD75" s="2"/>
      <c r="WCE75" s="2"/>
      <c r="WCF75" s="2"/>
      <c r="WCG75" s="2"/>
      <c r="WCH75" s="2"/>
      <c r="WCI75" s="2"/>
      <c r="WCJ75" s="2"/>
      <c r="WCK75" s="2"/>
      <c r="WCL75" s="2"/>
      <c r="WCM75" s="2"/>
      <c r="WCN75" s="2"/>
      <c r="WCO75" s="2"/>
      <c r="WCP75" s="2"/>
      <c r="WCQ75" s="2"/>
      <c r="WCR75" s="2"/>
      <c r="WCS75" s="2"/>
      <c r="WCT75" s="2"/>
      <c r="WCU75" s="2"/>
      <c r="WCV75" s="2"/>
      <c r="WCW75" s="2"/>
      <c r="WCX75" s="2"/>
      <c r="WCY75" s="2"/>
      <c r="WCZ75" s="2"/>
      <c r="WDA75" s="2"/>
      <c r="WDB75" s="2"/>
      <c r="WDC75" s="2"/>
      <c r="WDD75" s="2"/>
      <c r="WDE75" s="2"/>
      <c r="WDF75" s="2"/>
      <c r="WDG75" s="2"/>
      <c r="WDH75" s="2"/>
      <c r="WDI75" s="2"/>
      <c r="WDJ75" s="2"/>
      <c r="WDK75" s="2"/>
      <c r="WDL75" s="2"/>
      <c r="WDM75" s="2"/>
      <c r="WDN75" s="2"/>
      <c r="WDO75" s="2"/>
      <c r="WDP75" s="2"/>
      <c r="WDQ75" s="2"/>
      <c r="WDR75" s="2"/>
      <c r="WDS75" s="2"/>
      <c r="WDT75" s="2"/>
      <c r="WDU75" s="2"/>
      <c r="WDV75" s="2"/>
      <c r="WDW75" s="2"/>
      <c r="WDX75" s="2"/>
      <c r="WDY75" s="2"/>
      <c r="WDZ75" s="2"/>
      <c r="WEA75" s="2"/>
      <c r="WEB75" s="2"/>
      <c r="WEC75" s="2"/>
      <c r="WED75" s="2"/>
      <c r="WEE75" s="2"/>
      <c r="WEF75" s="2"/>
      <c r="WEG75" s="2"/>
      <c r="WEH75" s="2"/>
      <c r="WEI75" s="2"/>
      <c r="WEJ75" s="2"/>
      <c r="WEK75" s="2"/>
      <c r="WEL75" s="2"/>
      <c r="WEM75" s="2"/>
      <c r="WEN75" s="2"/>
      <c r="WEO75" s="2"/>
      <c r="WEP75" s="2"/>
      <c r="WEQ75" s="2"/>
      <c r="WER75" s="2"/>
      <c r="WES75" s="2"/>
      <c r="WET75" s="2"/>
      <c r="WEU75" s="2"/>
      <c r="WEV75" s="2"/>
      <c r="WEW75" s="2"/>
      <c r="WEX75" s="2"/>
      <c r="WEY75" s="2"/>
      <c r="WEZ75" s="2"/>
      <c r="WFA75" s="2"/>
      <c r="WFB75" s="2"/>
      <c r="WFC75" s="2"/>
      <c r="WFD75" s="2"/>
      <c r="WFE75" s="2"/>
      <c r="WFF75" s="2"/>
      <c r="WFG75" s="2"/>
      <c r="WFH75" s="2"/>
      <c r="WFI75" s="2"/>
      <c r="WFJ75" s="2"/>
      <c r="WFK75" s="2"/>
      <c r="WFL75" s="2"/>
      <c r="WFM75" s="2"/>
      <c r="WFN75" s="2"/>
      <c r="WFO75" s="2"/>
      <c r="WFP75" s="2"/>
      <c r="WFQ75" s="2"/>
      <c r="WFR75" s="2"/>
      <c r="WFS75" s="2"/>
      <c r="WFT75" s="2"/>
      <c r="WFU75" s="2"/>
      <c r="WFV75" s="2"/>
      <c r="WFW75" s="2"/>
      <c r="WFX75" s="2"/>
      <c r="WFY75" s="2"/>
      <c r="WFZ75" s="2"/>
      <c r="WGA75" s="2"/>
      <c r="WGB75" s="2"/>
      <c r="WGC75" s="2"/>
      <c r="WGD75" s="2"/>
      <c r="WGE75" s="2"/>
      <c r="WGF75" s="2"/>
      <c r="WGG75" s="2"/>
      <c r="WGH75" s="2"/>
      <c r="WGI75" s="2"/>
      <c r="WGJ75" s="2"/>
      <c r="WGK75" s="2"/>
      <c r="WGL75" s="2"/>
      <c r="WGM75" s="2"/>
      <c r="WGN75" s="2"/>
      <c r="WGO75" s="2"/>
      <c r="WGP75" s="2"/>
      <c r="WGQ75" s="2"/>
      <c r="WGR75" s="2"/>
      <c r="WGS75" s="2"/>
      <c r="WGT75" s="2"/>
      <c r="WGU75" s="2"/>
      <c r="WGV75" s="2"/>
      <c r="WGW75" s="2"/>
      <c r="WGX75" s="2"/>
      <c r="WGY75" s="2"/>
      <c r="WGZ75" s="2"/>
      <c r="WHA75" s="2"/>
      <c r="WHB75" s="2"/>
      <c r="WHC75" s="2"/>
      <c r="WHD75" s="2"/>
      <c r="WHE75" s="2"/>
      <c r="WHF75" s="2"/>
      <c r="WHG75" s="2"/>
      <c r="WHH75" s="2"/>
      <c r="WHI75" s="2"/>
      <c r="WHJ75" s="2"/>
      <c r="WHK75" s="2"/>
      <c r="WHL75" s="2"/>
      <c r="WHM75" s="2"/>
      <c r="WHN75" s="2"/>
      <c r="WHO75" s="2"/>
      <c r="WHP75" s="2"/>
      <c r="WHQ75" s="2"/>
      <c r="WHR75" s="2"/>
      <c r="WHS75" s="2"/>
      <c r="WHT75" s="2"/>
      <c r="WHU75" s="2"/>
      <c r="WHV75" s="2"/>
      <c r="WHW75" s="2"/>
      <c r="WHX75" s="2"/>
      <c r="WHY75" s="2"/>
      <c r="WHZ75" s="2"/>
      <c r="WIA75" s="2"/>
      <c r="WIB75" s="2"/>
      <c r="WIC75" s="2"/>
      <c r="WID75" s="2"/>
      <c r="WIE75" s="2"/>
      <c r="WIF75" s="2"/>
      <c r="WIG75" s="2"/>
      <c r="WIH75" s="2"/>
      <c r="WII75" s="2"/>
      <c r="WIJ75" s="2"/>
      <c r="WIK75" s="2"/>
      <c r="WIL75" s="2"/>
      <c r="WIM75" s="2"/>
      <c r="WIN75" s="2"/>
      <c r="WIO75" s="2"/>
      <c r="WIP75" s="2"/>
      <c r="WIQ75" s="2"/>
      <c r="WIR75" s="2"/>
      <c r="WIS75" s="2"/>
      <c r="WIT75" s="2"/>
      <c r="WIU75" s="2"/>
      <c r="WIV75" s="2"/>
      <c r="WIW75" s="2"/>
      <c r="WIX75" s="2"/>
      <c r="WIY75" s="2"/>
      <c r="WIZ75" s="2"/>
      <c r="WJA75" s="2"/>
      <c r="WJB75" s="2"/>
      <c r="WJC75" s="2"/>
      <c r="WJD75" s="2"/>
      <c r="WJE75" s="2"/>
      <c r="WJF75" s="2"/>
      <c r="WJG75" s="2"/>
      <c r="WJH75" s="2"/>
      <c r="WJI75" s="2"/>
      <c r="WJJ75" s="2"/>
      <c r="WJK75" s="2"/>
      <c r="WJL75" s="2"/>
      <c r="WJM75" s="2"/>
      <c r="WJN75" s="2"/>
      <c r="WJO75" s="2"/>
      <c r="WJP75" s="2"/>
      <c r="WJQ75" s="2"/>
      <c r="WJR75" s="2"/>
      <c r="WJS75" s="2"/>
      <c r="WJT75" s="2"/>
      <c r="WJU75" s="2"/>
      <c r="WJV75" s="2"/>
      <c r="WJW75" s="2"/>
      <c r="WJX75" s="2"/>
      <c r="WJY75" s="2"/>
      <c r="WJZ75" s="2"/>
      <c r="WKA75" s="2"/>
      <c r="WKB75" s="2"/>
      <c r="WKC75" s="2"/>
      <c r="WKD75" s="2"/>
      <c r="WKE75" s="2"/>
      <c r="WKF75" s="2"/>
      <c r="WKG75" s="2"/>
      <c r="WKH75" s="2"/>
      <c r="WKI75" s="2"/>
      <c r="WKJ75" s="2"/>
      <c r="WKK75" s="2"/>
      <c r="WKL75" s="2"/>
      <c r="WKM75" s="2"/>
      <c r="WKN75" s="2"/>
      <c r="WKO75" s="2"/>
      <c r="WKP75" s="2"/>
      <c r="WKQ75" s="2"/>
      <c r="WKR75" s="2"/>
      <c r="WKS75" s="2"/>
      <c r="WKT75" s="2"/>
      <c r="WKU75" s="2"/>
      <c r="WKV75" s="2"/>
      <c r="WKW75" s="2"/>
      <c r="WKX75" s="2"/>
      <c r="WKY75" s="2"/>
      <c r="WKZ75" s="2"/>
      <c r="WLA75" s="2"/>
      <c r="WLB75" s="2"/>
      <c r="WLC75" s="2"/>
      <c r="WLD75" s="2"/>
      <c r="WLE75" s="2"/>
      <c r="WLF75" s="2"/>
      <c r="WLG75" s="2"/>
      <c r="WLH75" s="2"/>
      <c r="WLI75" s="2"/>
      <c r="WLJ75" s="2"/>
      <c r="WLK75" s="2"/>
      <c r="WLL75" s="2"/>
      <c r="WLM75" s="2"/>
      <c r="WLN75" s="2"/>
      <c r="WLO75" s="2"/>
      <c r="WLP75" s="2"/>
      <c r="WLQ75" s="2"/>
      <c r="WLR75" s="2"/>
      <c r="WLS75" s="2"/>
      <c r="WLT75" s="2"/>
      <c r="WLU75" s="2"/>
      <c r="WLV75" s="2"/>
      <c r="WLW75" s="2"/>
      <c r="WLX75" s="2"/>
      <c r="WLY75" s="2"/>
      <c r="WLZ75" s="2"/>
      <c r="WMA75" s="2"/>
      <c r="WMB75" s="2"/>
      <c r="WMC75" s="2"/>
      <c r="WMD75" s="2"/>
      <c r="WME75" s="2"/>
      <c r="WMF75" s="2"/>
      <c r="WMG75" s="2"/>
      <c r="WMH75" s="2"/>
      <c r="WMI75" s="2"/>
      <c r="WMJ75" s="2"/>
      <c r="WMK75" s="2"/>
      <c r="WML75" s="2"/>
      <c r="WMM75" s="2"/>
      <c r="WMN75" s="2"/>
      <c r="WMO75" s="2"/>
      <c r="WMP75" s="2"/>
      <c r="WMQ75" s="2"/>
      <c r="WMR75" s="2"/>
      <c r="WMS75" s="2"/>
      <c r="WMT75" s="2"/>
      <c r="WMU75" s="2"/>
      <c r="WMV75" s="2"/>
      <c r="WMW75" s="2"/>
      <c r="WMX75" s="2"/>
      <c r="WMY75" s="2"/>
      <c r="WMZ75" s="2"/>
      <c r="WNA75" s="2"/>
      <c r="WNB75" s="2"/>
      <c r="WNC75" s="2"/>
      <c r="WND75" s="2"/>
      <c r="WNE75" s="2"/>
      <c r="WNF75" s="2"/>
      <c r="WNG75" s="2"/>
      <c r="WNH75" s="2"/>
      <c r="WNI75" s="2"/>
      <c r="WNJ75" s="2"/>
      <c r="WNK75" s="2"/>
      <c r="WNL75" s="2"/>
      <c r="WNM75" s="2"/>
      <c r="WNN75" s="2"/>
      <c r="WNO75" s="2"/>
      <c r="WNP75" s="2"/>
      <c r="WNQ75" s="2"/>
      <c r="WNR75" s="2"/>
      <c r="WNS75" s="2"/>
      <c r="WNT75" s="2"/>
      <c r="WNU75" s="2"/>
      <c r="WNV75" s="2"/>
      <c r="WNW75" s="2"/>
      <c r="WNX75" s="2"/>
      <c r="WNY75" s="2"/>
      <c r="WNZ75" s="2"/>
      <c r="WOA75" s="2"/>
      <c r="WOB75" s="2"/>
      <c r="WOC75" s="2"/>
      <c r="WOD75" s="2"/>
      <c r="WOE75" s="2"/>
      <c r="WOF75" s="2"/>
      <c r="WOG75" s="2"/>
      <c r="WOH75" s="2"/>
      <c r="WOI75" s="2"/>
      <c r="WOJ75" s="2"/>
      <c r="WOK75" s="2"/>
      <c r="WOL75" s="2"/>
      <c r="WOM75" s="2"/>
      <c r="WON75" s="2"/>
      <c r="WOO75" s="2"/>
      <c r="WOP75" s="2"/>
      <c r="WOQ75" s="2"/>
      <c r="WOR75" s="2"/>
      <c r="WOS75" s="2"/>
      <c r="WOT75" s="2"/>
      <c r="WOU75" s="2"/>
      <c r="WOV75" s="2"/>
      <c r="WOW75" s="2"/>
      <c r="WOX75" s="2"/>
      <c r="WOY75" s="2"/>
      <c r="WOZ75" s="2"/>
      <c r="WPA75" s="2"/>
      <c r="WPB75" s="2"/>
      <c r="WPC75" s="2"/>
      <c r="WPD75" s="2"/>
      <c r="WPE75" s="2"/>
      <c r="WPF75" s="2"/>
      <c r="WPG75" s="2"/>
      <c r="WPH75" s="2"/>
      <c r="WPI75" s="2"/>
      <c r="WPJ75" s="2"/>
      <c r="WPK75" s="2"/>
      <c r="WPL75" s="2"/>
      <c r="WPM75" s="2"/>
      <c r="WPN75" s="2"/>
      <c r="WPO75" s="2"/>
      <c r="WPP75" s="2"/>
      <c r="WPQ75" s="2"/>
      <c r="WPR75" s="2"/>
      <c r="WPS75" s="2"/>
      <c r="WPT75" s="2"/>
      <c r="WPU75" s="2"/>
      <c r="WPV75" s="2"/>
      <c r="WPW75" s="2"/>
      <c r="WPX75" s="2"/>
      <c r="WPY75" s="2"/>
      <c r="WPZ75" s="2"/>
      <c r="WQA75" s="2"/>
      <c r="WQB75" s="2"/>
      <c r="WQC75" s="2"/>
      <c r="WQD75" s="2"/>
      <c r="WQE75" s="2"/>
      <c r="WQF75" s="2"/>
      <c r="WQG75" s="2"/>
      <c r="WQH75" s="2"/>
      <c r="WQI75" s="2"/>
      <c r="WQJ75" s="2"/>
      <c r="WQK75" s="2"/>
      <c r="WQL75" s="2"/>
      <c r="WQM75" s="2"/>
      <c r="WQN75" s="2"/>
      <c r="WQO75" s="2"/>
      <c r="WQP75" s="2"/>
      <c r="WQQ75" s="2"/>
      <c r="WQR75" s="2"/>
      <c r="WQS75" s="2"/>
      <c r="WQT75" s="2"/>
      <c r="WQU75" s="2"/>
      <c r="WQV75" s="2"/>
      <c r="WQW75" s="2"/>
      <c r="WQX75" s="2"/>
      <c r="WQY75" s="2"/>
      <c r="WQZ75" s="2"/>
      <c r="WRA75" s="2"/>
      <c r="WRB75" s="2"/>
      <c r="WRC75" s="2"/>
      <c r="WRD75" s="2"/>
      <c r="WRE75" s="2"/>
      <c r="WRF75" s="2"/>
      <c r="WRG75" s="2"/>
      <c r="WRH75" s="2"/>
      <c r="WRI75" s="2"/>
      <c r="WRJ75" s="2"/>
      <c r="WRK75" s="2"/>
      <c r="WRL75" s="2"/>
      <c r="WRM75" s="2"/>
      <c r="WRN75" s="2"/>
      <c r="WRO75" s="2"/>
      <c r="WRP75" s="2"/>
      <c r="WRQ75" s="2"/>
      <c r="WRR75" s="2"/>
      <c r="WRS75" s="2"/>
      <c r="WRT75" s="2"/>
      <c r="WRU75" s="2"/>
      <c r="WRV75" s="2"/>
      <c r="WRW75" s="2"/>
      <c r="WRX75" s="2"/>
      <c r="WRY75" s="2"/>
      <c r="WRZ75" s="2"/>
      <c r="WSA75" s="2"/>
      <c r="WSB75" s="2"/>
      <c r="WSC75" s="2"/>
      <c r="WSD75" s="2"/>
      <c r="WSE75" s="2"/>
      <c r="WSF75" s="2"/>
      <c r="WSG75" s="2"/>
      <c r="WSH75" s="2"/>
      <c r="WSI75" s="2"/>
      <c r="WSJ75" s="2"/>
      <c r="WSK75" s="2"/>
      <c r="WSL75" s="2"/>
      <c r="WSM75" s="2"/>
      <c r="WSN75" s="2"/>
      <c r="WSO75" s="2"/>
      <c r="WSP75" s="2"/>
      <c r="WSQ75" s="2"/>
      <c r="WSR75" s="2"/>
      <c r="WSS75" s="2"/>
      <c r="WST75" s="2"/>
      <c r="WSU75" s="2"/>
      <c r="WSV75" s="2"/>
      <c r="WSW75" s="2"/>
      <c r="WSX75" s="2"/>
      <c r="WSY75" s="2"/>
      <c r="WSZ75" s="2"/>
      <c r="WTA75" s="2"/>
      <c r="WTB75" s="2"/>
      <c r="WTC75" s="2"/>
      <c r="WTD75" s="2"/>
      <c r="WTE75" s="2"/>
      <c r="WTF75" s="2"/>
      <c r="WTG75" s="2"/>
      <c r="WTH75" s="2"/>
      <c r="WTI75" s="2"/>
      <c r="WTJ75" s="2"/>
      <c r="WTK75" s="2"/>
      <c r="WTL75" s="2"/>
      <c r="WTM75" s="2"/>
      <c r="WTN75" s="2"/>
      <c r="WTO75" s="2"/>
      <c r="WTP75" s="2"/>
      <c r="WTQ75" s="2"/>
      <c r="WTR75" s="2"/>
      <c r="WTS75" s="2"/>
      <c r="WTT75" s="2"/>
      <c r="WTU75" s="2"/>
      <c r="WTV75" s="2"/>
      <c r="WTW75" s="2"/>
      <c r="WTX75" s="2"/>
      <c r="WTY75" s="2"/>
      <c r="WTZ75" s="2"/>
      <c r="WUA75" s="2"/>
      <c r="WUB75" s="2"/>
      <c r="WUC75" s="2"/>
      <c r="WUD75" s="2"/>
      <c r="WUE75" s="2"/>
      <c r="WUF75" s="2"/>
      <c r="WUG75" s="2"/>
      <c r="WUH75" s="2"/>
      <c r="WUI75" s="2"/>
      <c r="WUJ75" s="2"/>
      <c r="WUK75" s="2"/>
      <c r="WUL75" s="2"/>
      <c r="WUM75" s="2"/>
      <c r="WUN75" s="2"/>
      <c r="WUO75" s="2"/>
      <c r="WUP75" s="2"/>
      <c r="WUQ75" s="2"/>
      <c r="WUR75" s="2"/>
      <c r="WUS75" s="2"/>
      <c r="WUT75" s="2"/>
      <c r="WUU75" s="2"/>
      <c r="WUV75" s="2"/>
      <c r="WUW75" s="2"/>
      <c r="WUX75" s="2"/>
      <c r="WUY75" s="2"/>
      <c r="WUZ75" s="2"/>
      <c r="WVA75" s="2"/>
      <c r="WVB75" s="2"/>
      <c r="WVC75" s="2"/>
      <c r="WVD75" s="2"/>
      <c r="WVE75" s="2"/>
      <c r="WVF75" s="2"/>
      <c r="WVG75" s="2"/>
      <c r="WVH75" s="2"/>
      <c r="WVI75" s="2"/>
      <c r="WVJ75" s="2"/>
      <c r="WVK75" s="2"/>
      <c r="WVL75" s="2"/>
      <c r="WVM75" s="2"/>
      <c r="WVN75" s="2"/>
      <c r="WVO75" s="2"/>
      <c r="WVP75" s="2"/>
      <c r="WVQ75" s="2"/>
      <c r="WVR75" s="2"/>
      <c r="WVS75" s="2"/>
      <c r="WVT75" s="2"/>
      <c r="WVU75" s="2"/>
      <c r="WVV75" s="2"/>
      <c r="WVW75" s="2"/>
      <c r="WVX75" s="2"/>
      <c r="WVY75" s="2"/>
      <c r="WVZ75" s="2"/>
      <c r="WWA75" s="2"/>
      <c r="WWB75" s="2"/>
      <c r="WWC75" s="2"/>
      <c r="WWD75" s="2"/>
      <c r="WWE75" s="2"/>
      <c r="WWF75" s="2"/>
      <c r="WWG75" s="2"/>
      <c r="WWH75" s="2"/>
      <c r="WWI75" s="2"/>
      <c r="WWJ75" s="2"/>
      <c r="WWK75" s="2"/>
      <c r="WWL75" s="2"/>
      <c r="WWM75" s="2"/>
      <c r="WWN75" s="2"/>
      <c r="WWO75" s="2"/>
      <c r="WWP75" s="2"/>
      <c r="WWQ75" s="2"/>
      <c r="WWR75" s="2"/>
      <c r="WWS75" s="2"/>
      <c r="WWT75" s="2"/>
      <c r="WWU75" s="2"/>
      <c r="WWV75" s="2"/>
      <c r="WWW75" s="2"/>
      <c r="WWX75" s="2"/>
      <c r="WWY75" s="2"/>
      <c r="WWZ75" s="2"/>
      <c r="WXA75" s="2"/>
      <c r="WXB75" s="2"/>
      <c r="WXC75" s="2"/>
      <c r="WXD75" s="2"/>
      <c r="WXE75" s="2"/>
      <c r="WXF75" s="2"/>
      <c r="WXG75" s="2"/>
      <c r="WXH75" s="2"/>
      <c r="WXI75" s="2"/>
      <c r="WXJ75" s="2"/>
      <c r="WXK75" s="2"/>
      <c r="WXL75" s="2"/>
      <c r="WXM75" s="2"/>
      <c r="WXN75" s="2"/>
      <c r="WXO75" s="2"/>
      <c r="WXP75" s="2"/>
      <c r="WXQ75" s="2"/>
      <c r="WXR75" s="2"/>
      <c r="WXS75" s="2"/>
      <c r="WXT75" s="2"/>
      <c r="WXU75" s="2"/>
      <c r="WXV75" s="2"/>
      <c r="WXW75" s="2"/>
      <c r="WXX75" s="2"/>
      <c r="WXY75" s="2"/>
      <c r="WXZ75" s="2"/>
      <c r="WYA75" s="2"/>
      <c r="WYB75" s="2"/>
      <c r="WYC75" s="2"/>
      <c r="WYD75" s="2"/>
      <c r="WYE75" s="2"/>
      <c r="WYF75" s="2"/>
      <c r="WYG75" s="2"/>
      <c r="WYH75" s="2"/>
      <c r="WYI75" s="2"/>
      <c r="WYJ75" s="2"/>
      <c r="WYK75" s="2"/>
      <c r="WYL75" s="2"/>
      <c r="WYM75" s="2"/>
      <c r="WYN75" s="2"/>
      <c r="WYO75" s="2"/>
      <c r="WYP75" s="2"/>
      <c r="WYQ75" s="2"/>
      <c r="WYR75" s="2"/>
      <c r="WYS75" s="2"/>
      <c r="WYT75" s="2"/>
      <c r="WYU75" s="2"/>
      <c r="WYV75" s="2"/>
      <c r="WYW75" s="2"/>
      <c r="WYX75" s="2"/>
      <c r="WYY75" s="2"/>
      <c r="WYZ75" s="2"/>
      <c r="WZA75" s="2"/>
      <c r="WZB75" s="2"/>
      <c r="WZC75" s="2"/>
      <c r="WZD75" s="2"/>
      <c r="WZE75" s="2"/>
      <c r="WZF75" s="2"/>
      <c r="WZG75" s="2"/>
      <c r="WZH75" s="2"/>
      <c r="WZI75" s="2"/>
      <c r="WZJ75" s="2"/>
      <c r="WZK75" s="2"/>
      <c r="WZL75" s="2"/>
      <c r="WZM75" s="2"/>
      <c r="WZN75" s="2"/>
      <c r="WZO75" s="2"/>
      <c r="WZP75" s="2"/>
      <c r="WZQ75" s="2"/>
      <c r="WZR75" s="2"/>
      <c r="WZS75" s="2"/>
      <c r="WZT75" s="2"/>
      <c r="WZU75" s="2"/>
      <c r="WZV75" s="2"/>
      <c r="WZW75" s="2"/>
      <c r="WZX75" s="2"/>
      <c r="WZY75" s="2"/>
      <c r="WZZ75" s="2"/>
      <c r="XAA75" s="2"/>
      <c r="XAB75" s="2"/>
      <c r="XAC75" s="2"/>
      <c r="XAD75" s="2"/>
      <c r="XAE75" s="2"/>
      <c r="XAF75" s="2"/>
      <c r="XAG75" s="2"/>
      <c r="XAH75" s="2"/>
      <c r="XAI75" s="2"/>
      <c r="XAJ75" s="2"/>
      <c r="XAK75" s="2"/>
      <c r="XAL75" s="2"/>
      <c r="XAM75" s="2"/>
      <c r="XAN75" s="2"/>
      <c r="XAO75" s="2"/>
      <c r="XAP75" s="2"/>
      <c r="XAQ75" s="2"/>
      <c r="XAR75" s="2"/>
      <c r="XAS75" s="2"/>
      <c r="XAT75" s="2"/>
      <c r="XAU75" s="2"/>
      <c r="XAV75" s="2"/>
      <c r="XAW75" s="2"/>
      <c r="XAX75" s="2"/>
      <c r="XAY75" s="2"/>
      <c r="XAZ75" s="2"/>
      <c r="XBA75" s="2"/>
      <c r="XBB75" s="2"/>
      <c r="XBC75" s="2"/>
      <c r="XBD75" s="2"/>
      <c r="XBE75" s="2"/>
      <c r="XBF75" s="2"/>
      <c r="XBG75" s="2"/>
      <c r="XBH75" s="2"/>
      <c r="XBI75" s="2"/>
      <c r="XBJ75" s="2"/>
      <c r="XBK75" s="2"/>
      <c r="XBL75" s="2"/>
      <c r="XBM75" s="2"/>
      <c r="XBN75" s="2"/>
      <c r="XBO75" s="2"/>
      <c r="XBP75" s="2"/>
      <c r="XBQ75" s="2"/>
      <c r="XBR75" s="2"/>
      <c r="XBS75" s="2"/>
      <c r="XBT75" s="2"/>
      <c r="XBU75" s="2"/>
      <c r="XBV75" s="2"/>
      <c r="XBW75" s="2"/>
      <c r="XBX75" s="2"/>
      <c r="XBY75" s="2"/>
      <c r="XBZ75" s="2"/>
      <c r="XCA75" s="2"/>
      <c r="XCB75" s="2"/>
      <c r="XCC75" s="2"/>
      <c r="XCD75" s="2"/>
      <c r="XCE75" s="2"/>
      <c r="XCF75" s="2"/>
      <c r="XCG75" s="2"/>
      <c r="XCH75" s="2"/>
      <c r="XCI75" s="2"/>
      <c r="XCJ75" s="2"/>
      <c r="XCK75" s="2"/>
      <c r="XCL75" s="2"/>
      <c r="XCM75" s="2"/>
      <c r="XCN75" s="2"/>
      <c r="XCO75" s="2"/>
      <c r="XCP75" s="2"/>
      <c r="XCQ75" s="2"/>
      <c r="XCR75" s="2"/>
      <c r="XCS75" s="2"/>
      <c r="XCT75" s="2"/>
      <c r="XCU75" s="2"/>
      <c r="XCV75" s="2"/>
      <c r="XCW75" s="2"/>
      <c r="XCX75" s="2"/>
      <c r="XCY75" s="2"/>
      <c r="XCZ75" s="2"/>
      <c r="XDA75" s="2"/>
      <c r="XDB75" s="2"/>
      <c r="XDC75" s="2"/>
      <c r="XDD75" s="2"/>
      <c r="XDE75" s="2"/>
      <c r="XDF75" s="2"/>
      <c r="XDG75" s="2"/>
      <c r="XDH75" s="2"/>
      <c r="XDI75" s="2"/>
      <c r="XDJ75" s="2"/>
      <c r="XDK75" s="2"/>
      <c r="XDL75" s="2"/>
      <c r="XDM75" s="2"/>
      <c r="XDN75" s="2"/>
      <c r="XDO75" s="2"/>
      <c r="XDP75" s="2"/>
      <c r="XDQ75" s="2"/>
      <c r="XDR75" s="2"/>
      <c r="XDS75" s="2"/>
      <c r="XDT75" s="2"/>
      <c r="XDU75" s="2"/>
      <c r="XDV75" s="2"/>
      <c r="XDW75" s="2"/>
      <c r="XDX75" s="2"/>
      <c r="XDY75" s="2"/>
      <c r="XDZ75" s="2"/>
      <c r="XEA75" s="2"/>
      <c r="XEB75" s="2"/>
      <c r="XEC75" s="2"/>
      <c r="XED75" s="2"/>
      <c r="XEE75" s="2"/>
      <c r="XEF75" s="2"/>
      <c r="XEG75" s="2"/>
      <c r="XEH75" s="2"/>
      <c r="XEI75" s="2"/>
      <c r="XEJ75" s="2"/>
      <c r="XEK75" s="2"/>
      <c r="XEL75" s="2"/>
      <c r="XEM75" s="2"/>
      <c r="XEN75" s="2"/>
      <c r="XEO75" s="2"/>
      <c r="XEP75" s="2"/>
      <c r="XEQ75" s="2"/>
      <c r="XER75" s="2"/>
      <c r="XES75" s="2"/>
      <c r="XET75" s="2"/>
      <c r="XEU75" s="2"/>
      <c r="XEV75" s="2"/>
      <c r="XEW75" s="2"/>
      <c r="XEX75" s="2"/>
      <c r="XEY75" s="2"/>
      <c r="XEZ75" s="2"/>
      <c r="XFA75" s="2"/>
      <c r="XFB75" s="2"/>
      <c r="XFC75" s="2"/>
    </row>
    <row r="76" spans="2:16383" ht="20.100000000000001" customHeight="1" thickBot="1">
      <c r="C76" s="2"/>
      <c r="E76" s="2"/>
      <c r="G76" s="2"/>
      <c r="J76" s="2"/>
    </row>
    <row r="77" spans="2:16383" ht="20.100000000000001" customHeight="1">
      <c r="B77" s="47" t="s">
        <v>62</v>
      </c>
      <c r="C77" s="48" t="s">
        <v>81</v>
      </c>
      <c r="E77" s="49" t="s">
        <v>68</v>
      </c>
      <c r="F77" s="140"/>
      <c r="G77" s="141"/>
      <c r="H77" s="141"/>
      <c r="I77" s="142"/>
      <c r="J77" s="2"/>
    </row>
    <row r="78" spans="2:16383" ht="20.100000000000001" customHeight="1">
      <c r="B78" s="47" t="s">
        <v>69</v>
      </c>
      <c r="C78" s="48" t="s">
        <v>70</v>
      </c>
      <c r="E78" s="137" t="s">
        <v>71</v>
      </c>
      <c r="F78" s="143"/>
      <c r="G78" s="144"/>
      <c r="H78" s="144"/>
      <c r="I78" s="145"/>
      <c r="J78" s="2"/>
    </row>
    <row r="79" spans="2:16383" ht="20.100000000000001" customHeight="1" thickBot="1">
      <c r="C79" s="2"/>
      <c r="D79" s="50"/>
      <c r="E79" s="137"/>
      <c r="F79" s="146"/>
      <c r="G79" s="147"/>
      <c r="H79" s="147"/>
      <c r="I79" s="148"/>
      <c r="J79" s="2"/>
    </row>
    <row r="80" spans="2:16383" ht="20.100000000000001" customHeight="1">
      <c r="C80" s="2"/>
      <c r="E80" s="2"/>
      <c r="G80" s="2"/>
      <c r="J80" s="2"/>
    </row>
    <row r="81" spans="2:10" ht="20.100000000000001" customHeight="1">
      <c r="C81" s="2"/>
      <c r="E81" s="2" t="s">
        <v>72</v>
      </c>
      <c r="G81" s="2"/>
      <c r="J81" s="2"/>
    </row>
    <row r="82" spans="2:10" ht="20.100000000000001" customHeight="1">
      <c r="C82" s="2"/>
      <c r="E82" s="2"/>
      <c r="G82" s="2"/>
      <c r="J82" s="2"/>
    </row>
    <row r="83" spans="2:10" ht="39.950000000000003" customHeight="1" thickBot="1">
      <c r="B83" s="42" t="s">
        <v>73</v>
      </c>
      <c r="C83" s="42" t="s">
        <v>74</v>
      </c>
      <c r="D83" s="42" t="s">
        <v>75</v>
      </c>
      <c r="E83" s="42" t="s">
        <v>76</v>
      </c>
      <c r="F83" s="42" t="str">
        <f>"Measured Quantity ("&amp;C78&amp;")"</f>
        <v>Measured Quantity (kL)</v>
      </c>
      <c r="G83" s="51" t="s">
        <v>77</v>
      </c>
      <c r="H83" s="51" t="s">
        <v>117</v>
      </c>
      <c r="I83" s="52"/>
      <c r="J83" s="2"/>
    </row>
    <row r="84" spans="2:10" ht="20.100000000000001" customHeight="1">
      <c r="B84" s="53"/>
      <c r="C84" s="54"/>
      <c r="D84" s="55"/>
      <c r="E84" s="55"/>
      <c r="F84" s="56"/>
      <c r="G84" s="57" t="str">
        <f t="shared" ref="G84:G95" si="4">IF(ISBLANK(D84),"",E84-D84+1)</f>
        <v/>
      </c>
      <c r="H84" s="100" t="str">
        <f t="shared" ref="H84:H95" si="5">IF(ISBLANK(F84),"", (F84/G84))</f>
        <v/>
      </c>
      <c r="I84" s="59"/>
      <c r="J84" s="2"/>
    </row>
    <row r="85" spans="2:10" ht="20.100000000000001" customHeight="1">
      <c r="B85" s="60"/>
      <c r="C85" s="61"/>
      <c r="D85" s="62"/>
      <c r="E85" s="62"/>
      <c r="F85" s="63"/>
      <c r="G85" s="57" t="str">
        <f t="shared" si="4"/>
        <v/>
      </c>
      <c r="H85" s="100" t="str">
        <f t="shared" si="5"/>
        <v/>
      </c>
      <c r="I85" s="59"/>
      <c r="J85" s="2"/>
    </row>
    <row r="86" spans="2:10" ht="20.100000000000001" customHeight="1">
      <c r="B86" s="60"/>
      <c r="C86" s="61"/>
      <c r="D86" s="62"/>
      <c r="E86" s="62"/>
      <c r="F86" s="63"/>
      <c r="G86" s="57" t="str">
        <f t="shared" si="4"/>
        <v/>
      </c>
      <c r="H86" s="100" t="str">
        <f t="shared" si="5"/>
        <v/>
      </c>
      <c r="I86" s="59"/>
      <c r="J86" s="2"/>
    </row>
    <row r="87" spans="2:10" ht="20.100000000000001" customHeight="1">
      <c r="B87" s="60"/>
      <c r="C87" s="61"/>
      <c r="D87" s="62"/>
      <c r="E87" s="62"/>
      <c r="F87" s="63"/>
      <c r="G87" s="57" t="str">
        <f t="shared" si="4"/>
        <v/>
      </c>
      <c r="H87" s="100" t="str">
        <f t="shared" si="5"/>
        <v/>
      </c>
      <c r="I87" s="59"/>
      <c r="J87" s="2"/>
    </row>
    <row r="88" spans="2:10" ht="20.100000000000001" customHeight="1">
      <c r="B88" s="60"/>
      <c r="C88" s="61"/>
      <c r="D88" s="62"/>
      <c r="E88" s="62"/>
      <c r="F88" s="63"/>
      <c r="G88" s="57" t="str">
        <f t="shared" si="4"/>
        <v/>
      </c>
      <c r="H88" s="100" t="str">
        <f t="shared" si="5"/>
        <v/>
      </c>
      <c r="I88" s="59"/>
      <c r="J88" s="2"/>
    </row>
    <row r="89" spans="2:10" ht="20.100000000000001" customHeight="1">
      <c r="B89" s="60"/>
      <c r="C89" s="61"/>
      <c r="D89" s="62"/>
      <c r="E89" s="62"/>
      <c r="F89" s="63"/>
      <c r="G89" s="57" t="str">
        <f t="shared" si="4"/>
        <v/>
      </c>
      <c r="H89" s="100" t="str">
        <f t="shared" si="5"/>
        <v/>
      </c>
      <c r="I89" s="59"/>
      <c r="J89" s="2"/>
    </row>
    <row r="90" spans="2:10" ht="20.100000000000001" customHeight="1">
      <c r="B90" s="60"/>
      <c r="C90" s="61"/>
      <c r="D90" s="62"/>
      <c r="E90" s="62"/>
      <c r="F90" s="63"/>
      <c r="G90" s="57" t="str">
        <f t="shared" si="4"/>
        <v/>
      </c>
      <c r="H90" s="100" t="str">
        <f t="shared" si="5"/>
        <v/>
      </c>
      <c r="I90" s="59"/>
      <c r="J90" s="2"/>
    </row>
    <row r="91" spans="2:10" ht="20.100000000000001" customHeight="1">
      <c r="B91" s="60"/>
      <c r="C91" s="61"/>
      <c r="D91" s="62"/>
      <c r="E91" s="62"/>
      <c r="F91" s="63"/>
      <c r="G91" s="57" t="str">
        <f t="shared" si="4"/>
        <v/>
      </c>
      <c r="H91" s="100" t="str">
        <f t="shared" si="5"/>
        <v/>
      </c>
      <c r="I91" s="59"/>
      <c r="J91" s="2"/>
    </row>
    <row r="92" spans="2:10" ht="20.100000000000001" customHeight="1">
      <c r="B92" s="60"/>
      <c r="C92" s="61"/>
      <c r="D92" s="62"/>
      <c r="E92" s="62"/>
      <c r="F92" s="63"/>
      <c r="G92" s="57" t="str">
        <f t="shared" si="4"/>
        <v/>
      </c>
      <c r="H92" s="100" t="str">
        <f t="shared" si="5"/>
        <v/>
      </c>
      <c r="I92" s="59"/>
      <c r="J92" s="2"/>
    </row>
    <row r="93" spans="2:10" ht="20.100000000000001" customHeight="1">
      <c r="B93" s="60"/>
      <c r="C93" s="61"/>
      <c r="D93" s="62"/>
      <c r="E93" s="62"/>
      <c r="F93" s="63"/>
      <c r="G93" s="57" t="str">
        <f t="shared" si="4"/>
        <v/>
      </c>
      <c r="H93" s="100" t="str">
        <f t="shared" si="5"/>
        <v/>
      </c>
      <c r="I93" s="59"/>
      <c r="J93" s="2"/>
    </row>
    <row r="94" spans="2:10" ht="20.100000000000001" customHeight="1">
      <c r="B94" s="60"/>
      <c r="C94" s="61"/>
      <c r="D94" s="62"/>
      <c r="E94" s="62"/>
      <c r="F94" s="63"/>
      <c r="G94" s="57" t="str">
        <f t="shared" si="4"/>
        <v/>
      </c>
      <c r="H94" s="100" t="str">
        <f t="shared" si="5"/>
        <v/>
      </c>
      <c r="I94" s="59"/>
      <c r="J94" s="2"/>
    </row>
    <row r="95" spans="2:10" ht="20.100000000000001" customHeight="1" thickBot="1">
      <c r="B95" s="64"/>
      <c r="C95" s="65"/>
      <c r="D95" s="66"/>
      <c r="E95" s="66"/>
      <c r="F95" s="67"/>
      <c r="G95" s="57" t="str">
        <f t="shared" si="4"/>
        <v/>
      </c>
      <c r="H95" s="100" t="str">
        <f t="shared" si="5"/>
        <v/>
      </c>
      <c r="I95" s="59"/>
      <c r="J95" s="2"/>
    </row>
    <row r="96" spans="2:10" ht="20.100000000000001" customHeight="1">
      <c r="B96" s="48" t="s">
        <v>118</v>
      </c>
      <c r="C96" s="48"/>
      <c r="D96" s="48"/>
      <c r="E96" s="48"/>
      <c r="F96" s="48" t="str">
        <f>IF(SUM(F84:F95)=0, "", SUM(F84:F95))</f>
        <v/>
      </c>
      <c r="G96" s="48" t="str">
        <f>IF(SUM(G84:G95)=0, "", SUM(G84:G95))</f>
        <v/>
      </c>
      <c r="H96" s="99" t="str">
        <f>IF(F96="","", (F96/G96))</f>
        <v/>
      </c>
      <c r="I96" s="59"/>
      <c r="J96" s="2"/>
    </row>
    <row r="97" spans="2:16383" ht="20.100000000000001" customHeight="1">
      <c r="B97" s="71"/>
      <c r="C97" s="72"/>
      <c r="D97" s="73"/>
      <c r="E97" s="73"/>
      <c r="F97" s="71"/>
      <c r="G97" s="98"/>
      <c r="H97" s="58"/>
      <c r="I97" s="59"/>
      <c r="J97" s="2"/>
    </row>
    <row r="98" spans="2:16383" ht="20.100000000000001" customHeight="1">
      <c r="B98" s="71"/>
      <c r="C98" s="72"/>
      <c r="D98" s="73"/>
      <c r="E98" s="73"/>
      <c r="F98" s="71"/>
      <c r="G98" s="98"/>
      <c r="H98" s="58"/>
      <c r="I98" s="59"/>
      <c r="J98" s="2"/>
    </row>
    <row r="99" spans="2:16383" customFormat="1" ht="33.75" customHeight="1">
      <c r="B99" s="8" t="s">
        <v>119</v>
      </c>
      <c r="C99" s="16"/>
      <c r="D99" s="1"/>
      <c r="E99" s="1"/>
      <c r="F99" s="1"/>
      <c r="G99" s="1"/>
      <c r="H99" s="1"/>
      <c r="I99" s="1"/>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c r="XEB99" s="2"/>
      <c r="XEC99" s="2"/>
      <c r="XED99" s="2"/>
      <c r="XEE99" s="2"/>
      <c r="XEF99" s="2"/>
      <c r="XEG99" s="2"/>
      <c r="XEH99" s="2"/>
      <c r="XEI99" s="2"/>
      <c r="XEJ99" s="2"/>
      <c r="XEK99" s="2"/>
      <c r="XEL99" s="2"/>
      <c r="XEM99" s="2"/>
      <c r="XEN99" s="2"/>
      <c r="XEO99" s="2"/>
      <c r="XEP99" s="2"/>
      <c r="XEQ99" s="2"/>
      <c r="XER99" s="2"/>
      <c r="XES99" s="2"/>
      <c r="XET99" s="2"/>
      <c r="XEU99" s="2"/>
      <c r="XEV99" s="2"/>
      <c r="XEW99" s="2"/>
      <c r="XEX99" s="2"/>
      <c r="XEY99" s="2"/>
      <c r="XEZ99" s="2"/>
      <c r="XFA99" s="2"/>
      <c r="XFB99" s="2"/>
      <c r="XFC99" s="2"/>
    </row>
    <row r="100" spans="2:16383" ht="26.25" customHeight="1">
      <c r="G100" s="2"/>
      <c r="J100" s="2"/>
    </row>
    <row r="101" spans="2:16383" ht="26.25" customHeight="1">
      <c r="B101" s="133" t="s">
        <v>120</v>
      </c>
      <c r="C101" s="134"/>
      <c r="D101" s="153">
        <v>0.84</v>
      </c>
      <c r="E101" s="154"/>
      <c r="G101" s="2"/>
      <c r="J101" s="2"/>
    </row>
    <row r="102" spans="2:16383" ht="26.25" customHeight="1">
      <c r="E102" s="2"/>
      <c r="G102" s="2"/>
      <c r="J102" s="2"/>
    </row>
    <row r="103" spans="2:16383" ht="75" customHeight="1">
      <c r="B103" s="133" t="s">
        <v>121</v>
      </c>
      <c r="C103" s="134"/>
      <c r="D103" s="155" t="str">
        <f>IF(H12="", "", (D101*H12))</f>
        <v/>
      </c>
      <c r="E103" s="156"/>
      <c r="F103" s="152"/>
      <c r="G103" s="152"/>
      <c r="J103" s="2"/>
    </row>
    <row r="104" spans="2:16383" ht="26.25" customHeight="1">
      <c r="G104" s="2"/>
      <c r="J104" s="2"/>
    </row>
    <row r="105" spans="2:16383" customFormat="1" ht="33.75" customHeight="1">
      <c r="B105" s="8" t="s">
        <v>92</v>
      </c>
      <c r="C105" s="16"/>
      <c r="D105" s="1"/>
      <c r="E105" s="1"/>
      <c r="F105" s="1"/>
      <c r="G105" s="1"/>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c r="XEB105" s="2"/>
      <c r="XEC105" s="2"/>
      <c r="XED105" s="2"/>
      <c r="XEE105" s="2"/>
      <c r="XEF105" s="2"/>
      <c r="XEG105" s="2"/>
      <c r="XEH105" s="2"/>
      <c r="XEI105" s="2"/>
      <c r="XEJ105" s="2"/>
      <c r="XEK105" s="2"/>
      <c r="XEL105" s="2"/>
      <c r="XEM105" s="2"/>
      <c r="XEN105" s="2"/>
      <c r="XEO105" s="2"/>
      <c r="XEP105" s="2"/>
      <c r="XEQ105" s="2"/>
      <c r="XER105" s="2"/>
      <c r="XES105" s="2"/>
      <c r="XET105" s="2"/>
      <c r="XEU105" s="2"/>
      <c r="XEV105" s="2"/>
      <c r="XEW105" s="2"/>
      <c r="XEX105" s="2"/>
      <c r="XEY105" s="2"/>
      <c r="XEZ105" s="2"/>
      <c r="XFA105" s="2"/>
      <c r="XFB105" s="2"/>
      <c r="XFC105" s="2"/>
    </row>
    <row r="106" spans="2:16383" ht="26.25" customHeight="1">
      <c r="G106" s="2"/>
      <c r="J106" s="2"/>
    </row>
    <row r="107" spans="2:16383" ht="26.25" customHeight="1">
      <c r="C107" s="85" t="s">
        <v>93</v>
      </c>
      <c r="D107" s="85" t="s">
        <v>94</v>
      </c>
      <c r="G107" s="2"/>
      <c r="J107" s="2"/>
    </row>
    <row r="108" spans="2:16383" ht="26.25" customHeight="1">
      <c r="B108" s="86" t="s">
        <v>95</v>
      </c>
      <c r="C108" s="87" t="str">
        <f>D103</f>
        <v/>
      </c>
      <c r="D108" s="87" t="str">
        <f>C108</f>
        <v/>
      </c>
      <c r="G108" s="2"/>
      <c r="J108" s="2"/>
    </row>
    <row r="109" spans="2:16383" ht="26.25" customHeight="1">
      <c r="B109" s="86" t="s">
        <v>96</v>
      </c>
      <c r="C109" s="88">
        <f>IFERROR(C108/70,)</f>
        <v>0</v>
      </c>
      <c r="D109" s="88">
        <f>IFERROR(D108/70,)</f>
        <v>0</v>
      </c>
      <c r="E109" s="2"/>
      <c r="G109" s="2"/>
      <c r="J109" s="2"/>
    </row>
    <row r="110" spans="2:16383" ht="26.25" customHeight="1">
      <c r="B110" s="86" t="s">
        <v>97</v>
      </c>
      <c r="C110" s="87">
        <f>IF(C109=0,,C109*100)</f>
        <v>0</v>
      </c>
      <c r="D110" s="87">
        <f>IF(D109=0,,D109*100)</f>
        <v>0</v>
      </c>
      <c r="G110" s="2"/>
      <c r="J110" s="2"/>
    </row>
    <row r="111" spans="2:16383" customFormat="1" ht="26.25" customHeight="1">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c r="WVS111" s="2"/>
      <c r="WVT111" s="2"/>
      <c r="WVU111" s="2"/>
      <c r="WVV111" s="2"/>
      <c r="WVW111" s="2"/>
      <c r="WVX111" s="2"/>
      <c r="WVY111" s="2"/>
      <c r="WVZ111" s="2"/>
      <c r="WWA111" s="2"/>
      <c r="WWB111" s="2"/>
      <c r="WWC111" s="2"/>
      <c r="WWD111" s="2"/>
      <c r="WWE111" s="2"/>
      <c r="WWF111" s="2"/>
      <c r="WWG111" s="2"/>
      <c r="WWH111" s="2"/>
      <c r="WWI111" s="2"/>
      <c r="WWJ111" s="2"/>
      <c r="WWK111" s="2"/>
      <c r="WWL111" s="2"/>
      <c r="WWM111" s="2"/>
      <c r="WWN111" s="2"/>
      <c r="WWO111" s="2"/>
      <c r="WWP111" s="2"/>
      <c r="WWQ111" s="2"/>
      <c r="WWR111" s="2"/>
      <c r="WWS111" s="2"/>
      <c r="WWT111" s="2"/>
      <c r="WWU111" s="2"/>
      <c r="WWV111" s="2"/>
      <c r="WWW111" s="2"/>
      <c r="WWX111" s="2"/>
      <c r="WWY111" s="2"/>
      <c r="WWZ111" s="2"/>
      <c r="WXA111" s="2"/>
      <c r="WXB111" s="2"/>
      <c r="WXC111" s="2"/>
      <c r="WXD111" s="2"/>
      <c r="WXE111" s="2"/>
      <c r="WXF111" s="2"/>
      <c r="WXG111" s="2"/>
      <c r="WXH111" s="2"/>
      <c r="WXI111" s="2"/>
      <c r="WXJ111" s="2"/>
      <c r="WXK111" s="2"/>
      <c r="WXL111" s="2"/>
      <c r="WXM111" s="2"/>
      <c r="WXN111" s="2"/>
      <c r="WXO111" s="2"/>
      <c r="WXP111" s="2"/>
      <c r="WXQ111" s="2"/>
      <c r="WXR111" s="2"/>
      <c r="WXS111" s="2"/>
      <c r="WXT111" s="2"/>
      <c r="WXU111" s="2"/>
      <c r="WXV111" s="2"/>
      <c r="WXW111" s="2"/>
      <c r="WXX111" s="2"/>
      <c r="WXY111" s="2"/>
      <c r="WXZ111" s="2"/>
      <c r="WYA111" s="2"/>
      <c r="WYB111" s="2"/>
      <c r="WYC111" s="2"/>
      <c r="WYD111" s="2"/>
      <c r="WYE111" s="2"/>
      <c r="WYF111" s="2"/>
      <c r="WYG111" s="2"/>
      <c r="WYH111" s="2"/>
      <c r="WYI111" s="2"/>
      <c r="WYJ111" s="2"/>
      <c r="WYK111" s="2"/>
      <c r="WYL111" s="2"/>
      <c r="WYM111" s="2"/>
      <c r="WYN111" s="2"/>
      <c r="WYO111" s="2"/>
      <c r="WYP111" s="2"/>
      <c r="WYQ111" s="2"/>
      <c r="WYR111" s="2"/>
      <c r="WYS111" s="2"/>
      <c r="WYT111" s="2"/>
      <c r="WYU111" s="2"/>
      <c r="WYV111" s="2"/>
      <c r="WYW111" s="2"/>
      <c r="WYX111" s="2"/>
      <c r="WYY111" s="2"/>
      <c r="WYZ111" s="2"/>
      <c r="WZA111" s="2"/>
      <c r="WZB111" s="2"/>
      <c r="WZC111" s="2"/>
      <c r="WZD111" s="2"/>
      <c r="WZE111" s="2"/>
      <c r="WZF111" s="2"/>
      <c r="WZG111" s="2"/>
      <c r="WZH111" s="2"/>
      <c r="WZI111" s="2"/>
      <c r="WZJ111" s="2"/>
      <c r="WZK111" s="2"/>
      <c r="WZL111" s="2"/>
      <c r="WZM111" s="2"/>
      <c r="WZN111" s="2"/>
      <c r="WZO111" s="2"/>
      <c r="WZP111" s="2"/>
      <c r="WZQ111" s="2"/>
      <c r="WZR111" s="2"/>
      <c r="WZS111" s="2"/>
      <c r="WZT111" s="2"/>
      <c r="WZU111" s="2"/>
      <c r="WZV111" s="2"/>
      <c r="WZW111" s="2"/>
      <c r="WZX111" s="2"/>
      <c r="WZY111" s="2"/>
      <c r="WZZ111" s="2"/>
      <c r="XAA111" s="2"/>
      <c r="XAB111" s="2"/>
      <c r="XAC111" s="2"/>
      <c r="XAD111" s="2"/>
      <c r="XAE111" s="2"/>
      <c r="XAF111" s="2"/>
      <c r="XAG111" s="2"/>
      <c r="XAH111" s="2"/>
      <c r="XAI111" s="2"/>
      <c r="XAJ111" s="2"/>
      <c r="XAK111" s="2"/>
      <c r="XAL111" s="2"/>
      <c r="XAM111" s="2"/>
      <c r="XAN111" s="2"/>
      <c r="XAO111" s="2"/>
      <c r="XAP111" s="2"/>
      <c r="XAQ111" s="2"/>
      <c r="XAR111" s="2"/>
      <c r="XAS111" s="2"/>
      <c r="XAT111" s="2"/>
      <c r="XAU111" s="2"/>
      <c r="XAV111" s="2"/>
      <c r="XAW111" s="2"/>
      <c r="XAX111" s="2"/>
      <c r="XAY111" s="2"/>
      <c r="XAZ111" s="2"/>
      <c r="XBA111" s="2"/>
      <c r="XBB111" s="2"/>
      <c r="XBC111" s="2"/>
      <c r="XBD111" s="2"/>
      <c r="XBE111" s="2"/>
      <c r="XBF111" s="2"/>
      <c r="XBG111" s="2"/>
      <c r="XBH111" s="2"/>
      <c r="XBI111" s="2"/>
      <c r="XBJ111" s="2"/>
      <c r="XBK111" s="2"/>
      <c r="XBL111" s="2"/>
      <c r="XBM111" s="2"/>
      <c r="XBN111" s="2"/>
      <c r="XBO111" s="2"/>
      <c r="XBP111" s="2"/>
      <c r="XBQ111" s="2"/>
      <c r="XBR111" s="2"/>
      <c r="XBS111" s="2"/>
      <c r="XBT111" s="2"/>
      <c r="XBU111" s="2"/>
      <c r="XBV111" s="2"/>
      <c r="XBW111" s="2"/>
      <c r="XBX111" s="2"/>
      <c r="XBY111" s="2"/>
      <c r="XBZ111" s="2"/>
      <c r="XCA111" s="2"/>
      <c r="XCB111" s="2"/>
      <c r="XCC111" s="2"/>
      <c r="XCD111" s="2"/>
      <c r="XCE111" s="2"/>
      <c r="XCF111" s="2"/>
      <c r="XCG111" s="2"/>
      <c r="XCH111" s="2"/>
      <c r="XCI111" s="2"/>
      <c r="XCJ111" s="2"/>
      <c r="XCK111" s="2"/>
      <c r="XCL111" s="2"/>
      <c r="XCM111" s="2"/>
      <c r="XCN111" s="2"/>
      <c r="XCO111" s="2"/>
      <c r="XCP111" s="2"/>
      <c r="XCQ111" s="2"/>
      <c r="XCR111" s="2"/>
      <c r="XCS111" s="2"/>
      <c r="XCT111" s="2"/>
      <c r="XCU111" s="2"/>
      <c r="XCV111" s="2"/>
      <c r="XCW111" s="2"/>
      <c r="XCX111" s="2"/>
      <c r="XCY111" s="2"/>
      <c r="XCZ111" s="2"/>
      <c r="XDA111" s="2"/>
      <c r="XDB111" s="2"/>
      <c r="XDC111" s="2"/>
      <c r="XDD111" s="2"/>
      <c r="XDE111" s="2"/>
      <c r="XDF111" s="2"/>
      <c r="XDG111" s="2"/>
      <c r="XDH111" s="2"/>
      <c r="XDI111" s="2"/>
      <c r="XDJ111" s="2"/>
      <c r="XDK111" s="2"/>
      <c r="XDL111" s="2"/>
      <c r="XDM111" s="2"/>
      <c r="XDN111" s="2"/>
      <c r="XDO111" s="2"/>
      <c r="XDP111" s="2"/>
      <c r="XDQ111" s="2"/>
      <c r="XDR111" s="2"/>
      <c r="XDS111" s="2"/>
      <c r="XDT111" s="2"/>
      <c r="XDU111" s="2"/>
      <c r="XDV111" s="2"/>
      <c r="XDW111" s="2"/>
      <c r="XDX111" s="2"/>
      <c r="XDY111" s="2"/>
      <c r="XDZ111" s="2"/>
      <c r="XEA111" s="2"/>
      <c r="XEB111" s="2"/>
      <c r="XEC111" s="2"/>
      <c r="XED111" s="2"/>
      <c r="XEE111" s="2"/>
      <c r="XEF111" s="2"/>
      <c r="XEG111" s="2"/>
      <c r="XEH111" s="2"/>
      <c r="XEI111" s="2"/>
      <c r="XEJ111" s="2"/>
      <c r="XEK111" s="2"/>
      <c r="XEL111" s="2"/>
      <c r="XEM111" s="2"/>
      <c r="XEN111" s="2"/>
      <c r="XEO111" s="2"/>
      <c r="XEP111" s="2"/>
      <c r="XEQ111" s="2"/>
      <c r="XER111" s="2"/>
      <c r="XES111" s="2"/>
      <c r="XET111" s="2"/>
      <c r="XEU111" s="2"/>
      <c r="XEV111" s="2"/>
      <c r="XEW111" s="2"/>
      <c r="XEX111" s="2"/>
      <c r="XEY111" s="2"/>
      <c r="XEZ111" s="2"/>
      <c r="XFA111" s="2"/>
      <c r="XFB111" s="2"/>
      <c r="XFC111" s="2"/>
    </row>
    <row r="112" spans="2:16383" customFormat="1" ht="26.25" customHeight="1">
      <c r="B112" s="89" t="s">
        <v>54</v>
      </c>
      <c r="C112" s="137" t="s">
        <v>98</v>
      </c>
      <c r="D112" s="139"/>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c r="XDV112" s="2"/>
      <c r="XDW112" s="2"/>
      <c r="XDX112" s="2"/>
      <c r="XDY112" s="2"/>
      <c r="XDZ112" s="2"/>
      <c r="XEA112" s="2"/>
      <c r="XEB112" s="2"/>
      <c r="XEC112" s="2"/>
      <c r="XED112" s="2"/>
      <c r="XEE112" s="2"/>
      <c r="XEF112" s="2"/>
      <c r="XEG112" s="2"/>
      <c r="XEH112" s="2"/>
      <c r="XEI112" s="2"/>
      <c r="XEJ112" s="2"/>
      <c r="XEK112" s="2"/>
      <c r="XEL112" s="2"/>
      <c r="XEM112" s="2"/>
      <c r="XEN112" s="2"/>
      <c r="XEO112" s="2"/>
      <c r="XEP112" s="2"/>
      <c r="XEQ112" s="2"/>
      <c r="XER112" s="2"/>
      <c r="XES112" s="2"/>
      <c r="XET112" s="2"/>
      <c r="XEU112" s="2"/>
      <c r="XEV112" s="2"/>
      <c r="XEW112" s="2"/>
      <c r="XEX112" s="2"/>
      <c r="XEY112" s="2"/>
      <c r="XEZ112" s="2"/>
      <c r="XFA112" s="2"/>
      <c r="XFB112" s="2"/>
      <c r="XFC112" s="2"/>
    </row>
    <row r="113" spans="2:16383" customFormat="1" ht="26.25" customHeight="1">
      <c r="B113" s="90" t="s">
        <v>99</v>
      </c>
      <c r="C113" s="91" t="e">
        <f>$D$20/$C$14</f>
        <v>#VALUE!</v>
      </c>
      <c r="D113" s="91" t="e">
        <f>$D$23/$C$14</f>
        <v>#DIV/0!</v>
      </c>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c r="XEB113" s="2"/>
      <c r="XEC113" s="2"/>
      <c r="XED113" s="2"/>
      <c r="XEE113" s="2"/>
      <c r="XEF113" s="2"/>
      <c r="XEG113" s="2"/>
      <c r="XEH113" s="2"/>
      <c r="XEI113" s="2"/>
      <c r="XEJ113" s="2"/>
      <c r="XEK113" s="2"/>
      <c r="XEL113" s="2"/>
      <c r="XEM113" s="2"/>
      <c r="XEN113" s="2"/>
      <c r="XEO113" s="2"/>
      <c r="XEP113" s="2"/>
      <c r="XEQ113" s="2"/>
      <c r="XER113" s="2"/>
      <c r="XES113" s="2"/>
      <c r="XET113" s="2"/>
      <c r="XEU113" s="2"/>
      <c r="XEV113" s="2"/>
      <c r="XEW113" s="2"/>
      <c r="XEX113" s="2"/>
      <c r="XEY113" s="2"/>
      <c r="XEZ113" s="2"/>
      <c r="XFA113" s="2"/>
      <c r="XFB113" s="2"/>
      <c r="XFC113" s="2"/>
    </row>
    <row r="114" spans="2:16383" customFormat="1" ht="26.25" customHeight="1">
      <c r="B114" s="90" t="s">
        <v>100</v>
      </c>
      <c r="C114" s="92">
        <f>MAX(0,IFERROR(1-(C113/C109/100),0))</f>
        <v>0</v>
      </c>
      <c r="D114" s="92">
        <f>MAX(0,IFERROR(1-(D113/D109/100),0))</f>
        <v>0</v>
      </c>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c r="WVS114" s="2"/>
      <c r="WVT114" s="2"/>
      <c r="WVU114" s="2"/>
      <c r="WVV114" s="2"/>
      <c r="WVW114" s="2"/>
      <c r="WVX114" s="2"/>
      <c r="WVY114" s="2"/>
      <c r="WVZ114" s="2"/>
      <c r="WWA114" s="2"/>
      <c r="WWB114" s="2"/>
      <c r="WWC114" s="2"/>
      <c r="WWD114" s="2"/>
      <c r="WWE114" s="2"/>
      <c r="WWF114" s="2"/>
      <c r="WWG114" s="2"/>
      <c r="WWH114" s="2"/>
      <c r="WWI114" s="2"/>
      <c r="WWJ114" s="2"/>
      <c r="WWK114" s="2"/>
      <c r="WWL114" s="2"/>
      <c r="WWM114" s="2"/>
      <c r="WWN114" s="2"/>
      <c r="WWO114" s="2"/>
      <c r="WWP114" s="2"/>
      <c r="WWQ114" s="2"/>
      <c r="WWR114" s="2"/>
      <c r="WWS114" s="2"/>
      <c r="WWT114" s="2"/>
      <c r="WWU114" s="2"/>
      <c r="WWV114" s="2"/>
      <c r="WWW114" s="2"/>
      <c r="WWX114" s="2"/>
      <c r="WWY114" s="2"/>
      <c r="WWZ114" s="2"/>
      <c r="WXA114" s="2"/>
      <c r="WXB114" s="2"/>
      <c r="WXC114" s="2"/>
      <c r="WXD114" s="2"/>
      <c r="WXE114" s="2"/>
      <c r="WXF114" s="2"/>
      <c r="WXG114" s="2"/>
      <c r="WXH114" s="2"/>
      <c r="WXI114" s="2"/>
      <c r="WXJ114" s="2"/>
      <c r="WXK114" s="2"/>
      <c r="WXL114" s="2"/>
      <c r="WXM114" s="2"/>
      <c r="WXN114" s="2"/>
      <c r="WXO114" s="2"/>
      <c r="WXP114" s="2"/>
      <c r="WXQ114" s="2"/>
      <c r="WXR114" s="2"/>
      <c r="WXS114" s="2"/>
      <c r="WXT114" s="2"/>
      <c r="WXU114" s="2"/>
      <c r="WXV114" s="2"/>
      <c r="WXW114" s="2"/>
      <c r="WXX114" s="2"/>
      <c r="WXY114" s="2"/>
      <c r="WXZ114" s="2"/>
      <c r="WYA114" s="2"/>
      <c r="WYB114" s="2"/>
      <c r="WYC114" s="2"/>
      <c r="WYD114" s="2"/>
      <c r="WYE114" s="2"/>
      <c r="WYF114" s="2"/>
      <c r="WYG114" s="2"/>
      <c r="WYH114" s="2"/>
      <c r="WYI114" s="2"/>
      <c r="WYJ114" s="2"/>
      <c r="WYK114" s="2"/>
      <c r="WYL114" s="2"/>
      <c r="WYM114" s="2"/>
      <c r="WYN114" s="2"/>
      <c r="WYO114" s="2"/>
      <c r="WYP114" s="2"/>
      <c r="WYQ114" s="2"/>
      <c r="WYR114" s="2"/>
      <c r="WYS114" s="2"/>
      <c r="WYT114" s="2"/>
      <c r="WYU114" s="2"/>
      <c r="WYV114" s="2"/>
      <c r="WYW114" s="2"/>
      <c r="WYX114" s="2"/>
      <c r="WYY114" s="2"/>
      <c r="WYZ114" s="2"/>
      <c r="WZA114" s="2"/>
      <c r="WZB114" s="2"/>
      <c r="WZC114" s="2"/>
      <c r="WZD114" s="2"/>
      <c r="WZE114" s="2"/>
      <c r="WZF114" s="2"/>
      <c r="WZG114" s="2"/>
      <c r="WZH114" s="2"/>
      <c r="WZI114" s="2"/>
      <c r="WZJ114" s="2"/>
      <c r="WZK114" s="2"/>
      <c r="WZL114" s="2"/>
      <c r="WZM114" s="2"/>
      <c r="WZN114" s="2"/>
      <c r="WZO114" s="2"/>
      <c r="WZP114" s="2"/>
      <c r="WZQ114" s="2"/>
      <c r="WZR114" s="2"/>
      <c r="WZS114" s="2"/>
      <c r="WZT114" s="2"/>
      <c r="WZU114" s="2"/>
      <c r="WZV114" s="2"/>
      <c r="WZW114" s="2"/>
      <c r="WZX114" s="2"/>
      <c r="WZY114" s="2"/>
      <c r="WZZ114" s="2"/>
      <c r="XAA114" s="2"/>
      <c r="XAB114" s="2"/>
      <c r="XAC114" s="2"/>
      <c r="XAD114" s="2"/>
      <c r="XAE114" s="2"/>
      <c r="XAF114" s="2"/>
      <c r="XAG114" s="2"/>
      <c r="XAH114" s="2"/>
      <c r="XAI114" s="2"/>
      <c r="XAJ114" s="2"/>
      <c r="XAK114" s="2"/>
      <c r="XAL114" s="2"/>
      <c r="XAM114" s="2"/>
      <c r="XAN114" s="2"/>
      <c r="XAO114" s="2"/>
      <c r="XAP114" s="2"/>
      <c r="XAQ114" s="2"/>
      <c r="XAR114" s="2"/>
      <c r="XAS114" s="2"/>
      <c r="XAT114" s="2"/>
      <c r="XAU114" s="2"/>
      <c r="XAV114" s="2"/>
      <c r="XAW114" s="2"/>
      <c r="XAX114" s="2"/>
      <c r="XAY114" s="2"/>
      <c r="XAZ114" s="2"/>
      <c r="XBA114" s="2"/>
      <c r="XBB114" s="2"/>
      <c r="XBC114" s="2"/>
      <c r="XBD114" s="2"/>
      <c r="XBE114" s="2"/>
      <c r="XBF114" s="2"/>
      <c r="XBG114" s="2"/>
      <c r="XBH114" s="2"/>
      <c r="XBI114" s="2"/>
      <c r="XBJ114" s="2"/>
      <c r="XBK114" s="2"/>
      <c r="XBL114" s="2"/>
      <c r="XBM114" s="2"/>
      <c r="XBN114" s="2"/>
      <c r="XBO114" s="2"/>
      <c r="XBP114" s="2"/>
      <c r="XBQ114" s="2"/>
      <c r="XBR114" s="2"/>
      <c r="XBS114" s="2"/>
      <c r="XBT114" s="2"/>
      <c r="XBU114" s="2"/>
      <c r="XBV114" s="2"/>
      <c r="XBW114" s="2"/>
      <c r="XBX114" s="2"/>
      <c r="XBY114" s="2"/>
      <c r="XBZ114" s="2"/>
      <c r="XCA114" s="2"/>
      <c r="XCB114" s="2"/>
      <c r="XCC114" s="2"/>
      <c r="XCD114" s="2"/>
      <c r="XCE114" s="2"/>
      <c r="XCF114" s="2"/>
      <c r="XCG114" s="2"/>
      <c r="XCH114" s="2"/>
      <c r="XCI114" s="2"/>
      <c r="XCJ114" s="2"/>
      <c r="XCK114" s="2"/>
      <c r="XCL114" s="2"/>
      <c r="XCM114" s="2"/>
      <c r="XCN114" s="2"/>
      <c r="XCO114" s="2"/>
      <c r="XCP114" s="2"/>
      <c r="XCQ114" s="2"/>
      <c r="XCR114" s="2"/>
      <c r="XCS114" s="2"/>
      <c r="XCT114" s="2"/>
      <c r="XCU114" s="2"/>
      <c r="XCV114" s="2"/>
      <c r="XCW114" s="2"/>
      <c r="XCX114" s="2"/>
      <c r="XCY114" s="2"/>
      <c r="XCZ114" s="2"/>
      <c r="XDA114" s="2"/>
      <c r="XDB114" s="2"/>
      <c r="XDC114" s="2"/>
      <c r="XDD114" s="2"/>
      <c r="XDE114" s="2"/>
      <c r="XDF114" s="2"/>
      <c r="XDG114" s="2"/>
      <c r="XDH114" s="2"/>
      <c r="XDI114" s="2"/>
      <c r="XDJ114" s="2"/>
      <c r="XDK114" s="2"/>
      <c r="XDL114" s="2"/>
      <c r="XDM114" s="2"/>
      <c r="XDN114" s="2"/>
      <c r="XDO114" s="2"/>
      <c r="XDP114" s="2"/>
      <c r="XDQ114" s="2"/>
      <c r="XDR114" s="2"/>
      <c r="XDS114" s="2"/>
      <c r="XDT114" s="2"/>
      <c r="XDU114" s="2"/>
      <c r="XDV114" s="2"/>
      <c r="XDW114" s="2"/>
      <c r="XDX114" s="2"/>
      <c r="XDY114" s="2"/>
      <c r="XDZ114" s="2"/>
      <c r="XEA114" s="2"/>
      <c r="XEB114" s="2"/>
      <c r="XEC114" s="2"/>
      <c r="XED114" s="2"/>
      <c r="XEE114" s="2"/>
      <c r="XEF114" s="2"/>
      <c r="XEG114" s="2"/>
      <c r="XEH114" s="2"/>
      <c r="XEI114" s="2"/>
      <c r="XEJ114" s="2"/>
      <c r="XEK114" s="2"/>
      <c r="XEL114" s="2"/>
      <c r="XEM114" s="2"/>
      <c r="XEN114" s="2"/>
      <c r="XEO114" s="2"/>
      <c r="XEP114" s="2"/>
      <c r="XEQ114" s="2"/>
      <c r="XER114" s="2"/>
      <c r="XES114" s="2"/>
      <c r="XET114" s="2"/>
      <c r="XEU114" s="2"/>
      <c r="XEV114" s="2"/>
      <c r="XEW114" s="2"/>
      <c r="XEX114" s="2"/>
      <c r="XEY114" s="2"/>
      <c r="XEZ114" s="2"/>
      <c r="XFA114" s="2"/>
      <c r="XFB114" s="2"/>
      <c r="XFC114" s="2"/>
    </row>
    <row r="115" spans="2:16383" customFormat="1" ht="26.25" customHeight="1">
      <c r="B115" s="90" t="s">
        <v>101</v>
      </c>
      <c r="C115" s="92">
        <f>IFERROR((1-C113/C108),)</f>
        <v>0</v>
      </c>
      <c r="D115" s="92">
        <f>IFERROR((1-D113/D108),)</f>
        <v>0</v>
      </c>
    </row>
    <row r="116" spans="2:16383" customFormat="1" ht="26.25" customHeight="1">
      <c r="D116" s="2"/>
    </row>
    <row r="117" spans="2:16383" customFormat="1" ht="26.25" customHeight="1">
      <c r="B117" s="93" t="s">
        <v>102</v>
      </c>
      <c r="C117" s="85" t="str">
        <f>IF(D115&gt;=10%,"YES","NO")</f>
        <v>NO</v>
      </c>
      <c r="D117" s="94"/>
    </row>
    <row r="118" spans="2:16383" customFormat="1" ht="26.25" customHeight="1">
      <c r="B118" s="93" t="s">
        <v>103</v>
      </c>
      <c r="C118" s="85">
        <f>VLOOKUP(C114,'Points Table'!B24:C44,2,1)</f>
        <v>0</v>
      </c>
      <c r="D118" s="3"/>
    </row>
    <row r="119" spans="2:16383" customFormat="1" ht="13.15">
      <c r="C119" s="17"/>
    </row>
    <row r="120" spans="2:16383" customFormat="1" ht="13.15">
      <c r="C120" s="17"/>
    </row>
    <row r="121" spans="2:16383" ht="12.75" customHeight="1">
      <c r="B121"/>
    </row>
    <row r="122" spans="2:16383" ht="12.75" customHeight="1">
      <c r="B122"/>
    </row>
    <row r="123" spans="2:16383" ht="12.75" customHeight="1">
      <c r="B123"/>
    </row>
    <row r="125" spans="2:16383" ht="12.75" customHeight="1">
      <c r="B125"/>
    </row>
    <row r="126" spans="2:16383" ht="12.75" customHeight="1">
      <c r="B126"/>
    </row>
  </sheetData>
  <sheetProtection algorithmName="SHA-512" hashValue="WtBwt4yy9H8yjxJfLJy+I58moprO9jB3iJkT2NbQxjmMrHN85z40GDlg7LQ4qUIX4qXO9PT0h8iCxVcwX8yARA==" saltValue="/g4apQ7OFrckXsgC/Yh/hw==" spinCount="100000" sheet="1" sort="0" pivotTables="0"/>
  <mergeCells count="26">
    <mergeCell ref="D12:E12"/>
    <mergeCell ref="D13:E13"/>
    <mergeCell ref="D14:E14"/>
    <mergeCell ref="C6:D6"/>
    <mergeCell ref="C7:D7"/>
    <mergeCell ref="C8:D8"/>
    <mergeCell ref="C9:D9"/>
    <mergeCell ref="C10:D10"/>
    <mergeCell ref="E54:E55"/>
    <mergeCell ref="F54:I55"/>
    <mergeCell ref="F77:I77"/>
    <mergeCell ref="E78:E79"/>
    <mergeCell ref="B18:B19"/>
    <mergeCell ref="C18:C19"/>
    <mergeCell ref="B23:C23"/>
    <mergeCell ref="F29:I29"/>
    <mergeCell ref="E30:E31"/>
    <mergeCell ref="F30:I31"/>
    <mergeCell ref="F53:I53"/>
    <mergeCell ref="F78:I79"/>
    <mergeCell ref="F103:G103"/>
    <mergeCell ref="C112:D112"/>
    <mergeCell ref="B101:C101"/>
    <mergeCell ref="D101:E101"/>
    <mergeCell ref="B103:C103"/>
    <mergeCell ref="D103:E103"/>
  </mergeCells>
  <dataValidations count="1">
    <dataValidation type="list" allowBlank="1" showInputMessage="1" showErrorMessage="1" sqref="C10" xr:uid="{00000000-0002-0000-0400-000000000000}">
      <formula1>STATES</formula1>
    </dataValidation>
  </dataValidations>
  <pageMargins left="0.70866141732283472" right="0.70866141732283472" top="0.74803149606299213" bottom="0.74803149606299213" header="0.31496062992125984" footer="0.31496062992125984"/>
  <pageSetup paperSize="9" scale="24" orientation="portrait" r:id="rId1"/>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14999847407452621"/>
    <pageSetUpPr fitToPage="1"/>
  </sheetPr>
  <dimension ref="A1:I67"/>
  <sheetViews>
    <sheetView showGridLines="0" showRowColHeaders="0" zoomScaleNormal="100" workbookViewId="0">
      <selection activeCell="F49" sqref="F49"/>
    </sheetView>
  </sheetViews>
  <sheetFormatPr defaultColWidth="0" defaultRowHeight="13.15" zeroHeight="1"/>
  <cols>
    <col min="1" max="1" width="7.140625" style="4" customWidth="1"/>
    <col min="2" max="3" width="30.7109375" style="4" customWidth="1"/>
    <col min="4" max="4" width="5.85546875" style="4" customWidth="1"/>
    <col min="5" max="5" width="26.7109375" style="4" customWidth="1"/>
    <col min="6" max="6" width="27.5703125" style="4" customWidth="1"/>
    <col min="7" max="7" width="5.85546875" style="4" customWidth="1"/>
    <col min="8" max="9" width="21.7109375" style="4" customWidth="1"/>
    <col min="10" max="16384" width="9.140625" style="4" hidden="1"/>
  </cols>
  <sheetData>
    <row r="1" spans="1:9" ht="87" customHeight="1"/>
    <row r="2" spans="1:9" ht="34.5" customHeight="1">
      <c r="A2" s="20"/>
      <c r="B2" s="13" t="s">
        <v>122</v>
      </c>
      <c r="C2" s="14"/>
      <c r="D2" s="14"/>
      <c r="E2" s="14"/>
      <c r="F2" s="14"/>
      <c r="G2" s="14"/>
      <c r="H2" s="14"/>
      <c r="I2" s="14"/>
    </row>
    <row r="3" spans="1:9"/>
    <row r="4" spans="1:9" ht="12.75" customHeight="1"/>
    <row r="5" spans="1:9" ht="22.5" customHeight="1">
      <c r="B5" s="162" t="s">
        <v>123</v>
      </c>
      <c r="C5" s="162"/>
    </row>
    <row r="6" spans="1:9" ht="22.5" customHeight="1">
      <c r="B6" s="162" t="s">
        <v>124</v>
      </c>
      <c r="C6" s="162"/>
      <c r="E6" s="162" t="s">
        <v>125</v>
      </c>
      <c r="F6" s="162"/>
    </row>
    <row r="7" spans="1:9" ht="22.5" customHeight="1">
      <c r="B7" s="11" t="s">
        <v>126</v>
      </c>
      <c r="C7" s="11" t="s">
        <v>127</v>
      </c>
      <c r="E7" s="19"/>
      <c r="F7" s="21" t="s">
        <v>97</v>
      </c>
    </row>
    <row r="8" spans="1:9" ht="22.5" customHeight="1">
      <c r="B8" s="19">
        <v>1</v>
      </c>
      <c r="C8" s="19">
        <v>0</v>
      </c>
      <c r="E8" s="5"/>
      <c r="F8" s="21" t="s">
        <v>95</v>
      </c>
    </row>
    <row r="9" spans="1:9" ht="22.5" customHeight="1">
      <c r="B9" s="7">
        <v>1.5</v>
      </c>
      <c r="C9" s="7">
        <v>0.5</v>
      </c>
      <c r="E9" s="6"/>
      <c r="F9" s="21" t="s">
        <v>128</v>
      </c>
    </row>
    <row r="10" spans="1:9" ht="22.5" customHeight="1">
      <c r="B10" s="7">
        <v>2</v>
      </c>
      <c r="C10" s="7">
        <v>1</v>
      </c>
    </row>
    <row r="11" spans="1:9" ht="22.5" customHeight="1">
      <c r="B11" s="7">
        <v>2.5</v>
      </c>
      <c r="C11" s="7">
        <v>2</v>
      </c>
    </row>
    <row r="12" spans="1:9" ht="22.5" customHeight="1">
      <c r="B12" s="5">
        <v>3</v>
      </c>
      <c r="C12" s="5">
        <v>3</v>
      </c>
    </row>
    <row r="13" spans="1:9" ht="22.5" customHeight="1">
      <c r="B13" s="7">
        <v>3.5</v>
      </c>
      <c r="C13" s="7">
        <v>4</v>
      </c>
    </row>
    <row r="14" spans="1:9" ht="22.5" customHeight="1">
      <c r="B14" s="7">
        <v>4</v>
      </c>
      <c r="C14" s="7">
        <v>5</v>
      </c>
    </row>
    <row r="15" spans="1:9" ht="22.5" customHeight="1">
      <c r="B15" s="7">
        <v>4.5</v>
      </c>
      <c r="C15" s="7">
        <v>6</v>
      </c>
    </row>
    <row r="16" spans="1:9" ht="22.5" customHeight="1">
      <c r="B16" s="7">
        <v>5</v>
      </c>
      <c r="C16" s="7">
        <v>7</v>
      </c>
    </row>
    <row r="17" spans="2:3" ht="22.5" customHeight="1">
      <c r="B17" s="7">
        <v>5.5</v>
      </c>
      <c r="C17" s="7">
        <v>8</v>
      </c>
    </row>
    <row r="18" spans="2:3" ht="22.5" customHeight="1">
      <c r="B18" s="7">
        <v>6</v>
      </c>
      <c r="C18" s="7">
        <v>9</v>
      </c>
    </row>
    <row r="19" spans="2:3" ht="22.5" customHeight="1">
      <c r="B19" s="6" t="s">
        <v>129</v>
      </c>
      <c r="C19" s="6">
        <v>10</v>
      </c>
    </row>
    <row r="20" spans="2:3"/>
    <row r="21" spans="2:3" ht="22.35" customHeight="1"/>
    <row r="22" spans="2:3" ht="22.35" customHeight="1">
      <c r="B22" s="162" t="s">
        <v>130</v>
      </c>
      <c r="C22" s="162"/>
    </row>
    <row r="23" spans="2:3" ht="22.35" customHeight="1">
      <c r="B23" s="11" t="s">
        <v>131</v>
      </c>
      <c r="C23" s="11" t="s">
        <v>127</v>
      </c>
    </row>
    <row r="24" spans="2:3" ht="22.35" customHeight="1">
      <c r="B24" s="36">
        <v>0</v>
      </c>
      <c r="C24" s="37">
        <v>0</v>
      </c>
    </row>
    <row r="25" spans="2:3" ht="22.35" customHeight="1">
      <c r="B25" s="38">
        <v>0.05</v>
      </c>
      <c r="C25" s="7">
        <v>0.5</v>
      </c>
    </row>
    <row r="26" spans="2:3" ht="22.35" customHeight="1">
      <c r="B26" s="38">
        <v>0.1</v>
      </c>
      <c r="C26" s="7">
        <v>1</v>
      </c>
    </row>
    <row r="27" spans="2:3" ht="22.35" customHeight="1">
      <c r="B27" s="38">
        <v>0.15</v>
      </c>
      <c r="C27" s="7">
        <v>1.5</v>
      </c>
    </row>
    <row r="28" spans="2:3" ht="22.35" customHeight="1">
      <c r="B28" s="38">
        <v>0.2</v>
      </c>
      <c r="C28" s="7">
        <v>2</v>
      </c>
    </row>
    <row r="29" spans="2:3" ht="22.35" customHeight="1">
      <c r="B29" s="38">
        <v>0.25</v>
      </c>
      <c r="C29" s="7">
        <v>2.5</v>
      </c>
    </row>
    <row r="30" spans="2:3" ht="22.35" customHeight="1">
      <c r="B30" s="39">
        <v>0.3</v>
      </c>
      <c r="C30" s="5">
        <v>3</v>
      </c>
    </row>
    <row r="31" spans="2:3" ht="22.35" customHeight="1">
      <c r="B31" s="38">
        <v>0.35</v>
      </c>
      <c r="C31" s="7">
        <v>3.5</v>
      </c>
    </row>
    <row r="32" spans="2:3" ht="22.35" customHeight="1">
      <c r="B32" s="38">
        <v>0.4</v>
      </c>
      <c r="C32" s="7">
        <v>4</v>
      </c>
    </row>
    <row r="33" spans="2:3" ht="22.35" customHeight="1">
      <c r="B33" s="38">
        <v>0.45</v>
      </c>
      <c r="C33" s="7">
        <v>4.5</v>
      </c>
    </row>
    <row r="34" spans="2:3" ht="22.35" customHeight="1">
      <c r="B34" s="38">
        <v>0.5</v>
      </c>
      <c r="C34" s="7">
        <v>5</v>
      </c>
    </row>
    <row r="35" spans="2:3" ht="22.35" customHeight="1">
      <c r="B35" s="38">
        <v>0.55000000000000004</v>
      </c>
      <c r="C35" s="7">
        <v>5.5</v>
      </c>
    </row>
    <row r="36" spans="2:3" ht="22.35" customHeight="1">
      <c r="B36" s="38">
        <v>0.6</v>
      </c>
      <c r="C36" s="7">
        <v>6</v>
      </c>
    </row>
    <row r="37" spans="2:3" ht="22.35" customHeight="1">
      <c r="B37" s="38">
        <v>0.65</v>
      </c>
      <c r="C37" s="7">
        <v>6.5</v>
      </c>
    </row>
    <row r="38" spans="2:3" ht="22.35" customHeight="1">
      <c r="B38" s="38">
        <v>0.7</v>
      </c>
      <c r="C38" s="7">
        <v>7</v>
      </c>
    </row>
    <row r="39" spans="2:3" ht="22.35" customHeight="1">
      <c r="B39" s="38">
        <v>0.75</v>
      </c>
      <c r="C39" s="7">
        <v>7.5</v>
      </c>
    </row>
    <row r="40" spans="2:3" ht="22.35" customHeight="1">
      <c r="B40" s="38">
        <v>0.8</v>
      </c>
      <c r="C40" s="7">
        <v>8</v>
      </c>
    </row>
    <row r="41" spans="2:3" ht="22.35" customHeight="1">
      <c r="B41" s="38">
        <v>0.85</v>
      </c>
      <c r="C41" s="7">
        <v>8.5</v>
      </c>
    </row>
    <row r="42" spans="2:3" ht="22.35" customHeight="1">
      <c r="B42" s="38">
        <v>0.9</v>
      </c>
      <c r="C42" s="7">
        <v>9</v>
      </c>
    </row>
    <row r="43" spans="2:3" ht="22.35" customHeight="1">
      <c r="B43" s="38">
        <v>0.95</v>
      </c>
      <c r="C43" s="7">
        <v>9.5</v>
      </c>
    </row>
    <row r="44" spans="2:3" ht="22.35" customHeight="1">
      <c r="B44" s="40">
        <v>1</v>
      </c>
      <c r="C44" s="6">
        <v>10</v>
      </c>
    </row>
    <row r="45" spans="2:3" ht="22.35" customHeight="1"/>
    <row r="46" spans="2:3"/>
    <row r="47" spans="2:3"/>
    <row r="48" spans="2:3"/>
    <row r="49"/>
    <row r="50"/>
    <row r="58"/>
    <row r="59"/>
    <row r="60"/>
    <row r="61"/>
    <row r="62"/>
    <row r="63"/>
    <row r="64"/>
    <row r="65"/>
    <row r="66"/>
    <row r="67"/>
  </sheetData>
  <sheetProtection password="E6B1" sheet="1" objects="1" scenarios="1"/>
  <customSheetViews>
    <customSheetView guid="{5C53127A-639C-4D32-882D-83B51A820C34}" showGridLines="0" showRowCol="0" fitToPage="1" hiddenRows="1" hiddenColumns="1" topLeftCell="A25">
      <selection activeCell="B24" sqref="B24"/>
      <pageMargins left="0" right="0" top="0" bottom="0" header="0" footer="0"/>
      <pageSetup paperSize="9" scale="59" orientation="portrait" r:id="rId1"/>
    </customSheetView>
  </customSheetViews>
  <mergeCells count="4">
    <mergeCell ref="E6:F6"/>
    <mergeCell ref="B5:C5"/>
    <mergeCell ref="B6:C6"/>
    <mergeCell ref="B22:C22"/>
  </mergeCells>
  <pageMargins left="0.70866141732283472" right="0.70866141732283472" top="0.74803149606299213" bottom="0.74803149606299213" header="0.31496062992125984" footer="0.31496062992125984"/>
  <pageSetup paperSize="9" scale="59" orientation="portrait" r:id="rId2"/>
  <drawing r:id="rId3"/>
  <legacyDrawing r:id="rId4"/>
  <legacyDrawingHF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5dafe5f-4921-4e90-b291-d7c9f1978744">
      <Terms xmlns="http://schemas.microsoft.com/office/infopath/2007/PartnerControls"/>
    </lcf76f155ced4ddcb4097134ff3c332f>
    <TaxCatchAll xmlns="52985c86-f8c2-4ffb-9ed4-056f10e7bf9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60932C26CB86C4FA791782EC11F994E" ma:contentTypeVersion="18" ma:contentTypeDescription="Create a new document." ma:contentTypeScope="" ma:versionID="33abb06324423268274ce3caed605660">
  <xsd:schema xmlns:xsd="http://www.w3.org/2001/XMLSchema" xmlns:xs="http://www.w3.org/2001/XMLSchema" xmlns:p="http://schemas.microsoft.com/office/2006/metadata/properties" xmlns:ns2="e5dafe5f-4921-4e90-b291-d7c9f1978744" xmlns:ns3="52985c86-f8c2-4ffb-9ed4-056f10e7bf99" targetNamespace="http://schemas.microsoft.com/office/2006/metadata/properties" ma:root="true" ma:fieldsID="f4e50b120650974b067b3eec9067944c" ns2:_="" ns3:_="">
    <xsd:import namespace="e5dafe5f-4921-4e90-b291-d7c9f1978744"/>
    <xsd:import namespace="52985c86-f8c2-4ffb-9ed4-056f10e7bf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dafe5f-4921-4e90-b291-d7c9f1978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f39ea20-3bab-4327-8f6b-3db4142d071e"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985c86-f8c2-4ffb-9ed4-056f10e7bf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71b23a-5fce-4da9-9150-57ae8890a66e}" ma:internalName="TaxCatchAll" ma:showField="CatchAllData" ma:web="52985c86-f8c2-4ffb-9ed4-056f10e7bf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E774A4-CF7C-4964-9407-D6F2C00714B9}"/>
</file>

<file path=customXml/itemProps2.xml><?xml version="1.0" encoding="utf-8"?>
<ds:datastoreItem xmlns:ds="http://schemas.openxmlformats.org/officeDocument/2006/customXml" ds:itemID="{9E424404-7FB9-4FE1-8E3B-E79727E54DE0}"/>
</file>

<file path=customXml/itemProps3.xml><?xml version="1.0" encoding="utf-8"?>
<ds:datastoreItem xmlns:ds="http://schemas.openxmlformats.org/officeDocument/2006/customXml" ds:itemID="{250EE7D4-2D5C-448C-8D50-80E05E4593FB}"/>
</file>

<file path=docProps/app.xml><?xml version="1.0" encoding="utf-8"?>
<Properties xmlns="http://schemas.openxmlformats.org/officeDocument/2006/extended-properties" xmlns:vt="http://schemas.openxmlformats.org/officeDocument/2006/docPropsVTypes">
  <Application>Microsoft Excel Online</Application>
  <Manager/>
  <Company>Energetics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jmanning</dc:creator>
  <cp:keywords/>
  <dc:description/>
  <cp:lastModifiedBy/>
  <cp:revision/>
  <dcterms:created xsi:type="dcterms:W3CDTF">2010-07-14T08:44:28Z</dcterms:created>
  <dcterms:modified xsi:type="dcterms:W3CDTF">2024-08-05T04:27:53Z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0x010100760932C26CB86C4FA791782EC11F994E</vt:lpwstr>
  </property>
  <property fmtid="{D5CDD505-2E9C-101B-9397-08002B2CF9AE}" pid="3" name="Order">
    <vt:r8>21000</vt:r8>
  </property>
  <property fmtid="{D5CDD505-2E9C-101B-9397-08002B2CF9AE}" pid="4" name="MediaServiceImageTags">
    <vt:lpwstr/>
  </property>
</Properties>
</file>